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657ECE53-D735-4235-AA32-D939E335A14B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T187" i="14"/>
  <c r="U187" i="14" l="1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<sst xmlns="http://schemas.openxmlformats.org/spreadsheetml/2006/main" count="768" uniqueCount="595">
  <si>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</si>
  <si>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</si>
  <si>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</si>
  <si>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</si>
  <si>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</si>
  <si>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</si>
  <si>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</si>
  <si>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</si>
  <si>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</si>
  <si>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</si>
  <si>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</si>
  <si>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</si>
  <si>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</si>
  <si>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</si>
  <si>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</si>
  <si>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</si>
  <si>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</si>
  <si>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</si>
  <si>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</si>
  <si>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</si>
  <si>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</si>
  <si>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</si>
  <si>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</si>
  <si>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</si>
  <si>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</si>
  <si>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</si>
  <si>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</si>
  <si>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</si>
  <si>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</si>
  <si>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</si>
  <si>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</si>
  <si>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</si>
  <si>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</si>
  <si>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</si>
  <si>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</si>
  <si>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</si>
  <si>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</si>
  <si>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</si>
  <si>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</si>
  <si>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</si>
  <si>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</si>
  <si>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</si>
  <si>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</si>
  <si>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</si>
  <si>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</si>
  <si>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</si>
  <si>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</si>
  <si>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</si>
  <si>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</si>
  <si>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</si>
  <si>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</si>
  <si>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</si>
  <si>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</si>
  <si>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</si>
  <si>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</si>
  <si>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</si>
  <si>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</si>
  <si>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</si>
  <si>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</si>
  <si>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</si>
  <si>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</si>
  <si>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</si>
  <si>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</si>
  <si>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</si>
  <si>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</si>
  <si>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</si>
  <si>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</si>
  <si>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</si>
  <si>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</si>
  <si>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</si>
  <si>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</si>
  <si>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</si>
  <si>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</si>
  <si>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</si>
  <si>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</si>
  <si>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</si>
  <si>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</si>
  <si>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</si>
  <si>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</si>
  <si>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</si>
  <si>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</si>
  <si>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</si>
  <si>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</si>
  <si>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</si>
  <si>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</si>
  <si>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</si>
  <si>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</si>
  <si>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</si>
  <si>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</si>
  <si>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</si>
  <si>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</si>
  <si>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</si>
  <si>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</si>
  <si>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</si>
  <si>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</si>
  <si>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</si>
  <si>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</si>
  <si>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</si>
  <si>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</si>
  <si>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</si>
  <si>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</si>
  <si>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</si>
  <si>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</si>
  <si>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</si>
  <si>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</si>
  <si>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</si>
  <si>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</si>
  <si>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</si>
  <si>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</si>
  <si>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</si>
  <si>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</si>
  <si>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</si>
  <si>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</si>
  <si>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</si>
  <si>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</si>
  <si>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</si>
  <si>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</si>
  <si>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</si>
  <si>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</si>
  <si>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</si>
  <si>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</si>
  <si>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</si>
  <si>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</si>
  <si>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</si>
  <si>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</si>
  <si>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</si>
  <si>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</si>
  <si>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</si>
  <si>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</si>
  <si>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</si>
  <si>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</si>
  <si>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</si>
  <si>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</si>
  <si>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</si>
  <si>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</si>
  <si>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</si>
  <si>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</si>
  <si>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</si>
  <si>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</si>
  <si>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</si>
  <si>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</si>
  <si>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</si>
  <si>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</si>
  <si>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</si>
  <si>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</si>
  <si>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</si>
  <si>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</si>
  <si>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</si>
  <si>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</si>
  <si>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</si>
  <si>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</si>
  <si>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</si>
  <si>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</si>
  <si>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</si>
  <si>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</si>
  <si>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</si>
  <si>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</si>
  <si>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</si>
  <si>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</si>
  <si>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</si>
  <si>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</si>
  <si>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</si>
  <si>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</si>
  <si>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</si>
  <si>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</si>
  <si>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</si>
  <si>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</si>
  <si>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</si>
  <si>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</si>
  <si>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</si>
  <si>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</si>
  <si>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</si>
  <si>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</si>
  <si>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</si>
  <si>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</si>
  <si>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</si>
  <si>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</si>
  <si>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</si>
  <si>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</si>
  <si>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</si>
  <si>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</si>
  <si>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</si>
  <si>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</si>
  <si>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</si>
  <si>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</si>
  <si>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</si>
  <si>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</si>
  <si>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</si>
  <si>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</si>
  <si>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</si>
  <si>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</si>
  <si>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</si>
  <si>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</si>
  <si>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</si>
  <si>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</si>
  <si>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</si>
  <si>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</si>
  <si>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</si>
  <si>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</si>
  <si>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</si>
  <si>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</si>
  <si>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</si>
  <si>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</si>
  <si>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</si>
  <si>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</si>
  <si>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</si>
  <si>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</si>
  <si>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</si>
  <si>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</si>
  <si>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</si>
  <si>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</si>
  <si>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</si>
  <si>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</si>
  <si>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</si>
  <si>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</si>
  <si>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</si>
  <si>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</si>
  <si>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</si>
  <si>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</si>
  <si>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</si>
  <si>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</si>
  <si>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</si>
  <si>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</si>
  <si>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</si>
  <si>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</si>
  <si>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</si>
  <si>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</si>
  <si>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</si>
  <si>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</si>
  <si>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</si>
  <si>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</si>
  <si>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</si>
  <si>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</si>
  <si>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</si>
  <si>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</si>
  <si>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</si>
  <si>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</si>
  <si>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</si>
  <si>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</si>
  <si>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</si>
  <si>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</si>
  <si>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</si>
  <si>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</si>
  <si>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</si>
  <si>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</si>
  <si>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</si>
  <si>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</si>
  <si>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</si>
  <si>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</si>
  <si>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</si>
  <si>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</si>
  <si>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</si>
  <si>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</si>
  <si>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</si>
  <si>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</si>
  <si>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</si>
  <si>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</si>
  <si>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</si>
  <si>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</si>
  <si>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</si>
  <si>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</si>
  <si>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</si>
  <si>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</si>
  <si>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</si>
  <si>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</si>
  <si>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</si>
  <si>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</si>
  <si>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</si>
  <si>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</si>
  <si>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</si>
  <si>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</si>
  <si>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</si>
  <si>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</si>
  <si>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</si>
  <si>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</si>
  <si>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</si>
  <si>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</si>
  <si>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</si>
  <si>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</si>
  <si>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</si>
  <si>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</si>
  <si>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</si>
  <si>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</si>
  <si>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</si>
  <si>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</si>
  <si>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</si>
  <si>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</si>
  <si>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</si>
  <si>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</si>
  <si>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</si>
  <si>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</si>
  <si>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</si>
  <si>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</si>
  <si>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</si>
  <si>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</si>
  <si>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</si>
  <si>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</si>
  <si>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</si>
  <si>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</si>
  <si>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</si>
  <si>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</si>
  <si>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</si>
  <si>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</si>
  <si>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</si>
  <si>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</si>
  <si>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</si>
  <si>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</si>
  <si>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</si>
  <si>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</si>
  <si>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</si>
  <si>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</si>
  <si>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</si>
  <si>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</si>
  <si>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</si>
  <si>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</si>
  <si>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</si>
  <si>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</si>
  <si>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</si>
  <si>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</si>
  <si>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</si>
  <si>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</si>
  <si>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</si>
  <si>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</si>
  <si>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</si>
  <si>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</si>
  <si>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</si>
  <si>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</si>
  <si>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</si>
  <si>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</si>
  <si>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</si>
  <si>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</si>
  <si>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</si>
  <si>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</si>
  <si>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</si>
  <si>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</si>
  <si>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</si>
  <si>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</si>
  <si>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</si>
  <si>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</si>
  <si>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</si>
  <si>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</si>
  <si>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</si>
  <si>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</si>
  <si>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</si>
  <si>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</si>
  <si>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</si>
  <si>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</si>
  <si>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</si>
  <si>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</si>
  <si>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</si>
  <si>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</si>
  <si>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</si>
  <si>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</si>
  <si>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</si>
  <si>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</si>
  <si>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</si>
  <si>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</si>
  <si>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</si>
  <si>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</si>
  <si>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</si>
  <si>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</si>
  <si>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</si>
  <si>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</si>
  <si>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</si>
  <si>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</si>
  <si>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</si>
  <si>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</si>
  <si>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</si>
  <si>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</si>
  <si>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</si>
  <si>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</si>
  <si>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</si>
  <si>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</si>
  <si>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</si>
  <si>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</si>
  <si>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</si>
  <si>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</si>
  <si>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</si>
  <si>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</si>
  <si>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</si>
  <si>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</si>
  <si>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</si>
  <si>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</si>
  <si>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</si>
  <si>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</si>
  <si>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</si>
  <si>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</si>
  <si>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</si>
  <si>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</si>
  <si>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</si>
  <si>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</si>
  <si>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</si>
  <si>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</si>
  <si>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</si>
  <si>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</si>
  <si>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</si>
  <si>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</si>
  <si>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</si>
  <si>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</si>
  <si>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</si>
  <si>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</si>
  <si>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</si>
  <si>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</si>
  <si>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</si>
  <si>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</si>
  <si>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</si>
  <si>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</si>
  <si>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</si>
  <si>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</si>
  <si>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</si>
  <si>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</si>
  <si>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</si>
  <si>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</si>
  <si>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</si>
  <si>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</si>
  <si>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</si>
  <si>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</si>
  <si>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</si>
  <si>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</si>
  <si>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</si>
  <si>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</si>
  <si>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</si>
  <si>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</si>
  <si>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</si>
  <si>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</si>
  <si>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</si>
  <si>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</si>
  <si>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</si>
  <si>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</si>
  <si>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</si>
  <si>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</si>
  <si>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</si>
  <si>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</si>
  <si>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</si>
  <si>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</si>
  <si>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</si>
  <si>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</si>
  <si>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</si>
  <si>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</si>
  <si>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</si>
  <si>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</si>
  <si>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</si>
  <si>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</si>
  <si>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</si>
  <si>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</si>
  <si>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</si>
  <si>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</si>
  <si>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</si>
  <si>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</si>
  <si>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</si>
  <si>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</si>
  <si>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</si>
  <si>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</si>
  <si>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</si>
  <si>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</si>
  <si>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</si>
  <si>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</si>
  <si>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</si>
  <si>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</si>
  <si>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</si>
  <si>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</si>
  <si>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</si>
  <si>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</si>
  <si>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</si>
  <si>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</si>
  <si>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</si>
  <si>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</si>
  <si>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</si>
  <si>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</si>
  <si>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</si>
  <si>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</si>
  <si>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</si>
  <si>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</si>
  <si>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</si>
  <si>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</si>
  <si>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</si>
  <si>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</si>
  <si>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</si>
  <si>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</si>
  <si>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</si>
  <si>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</si>
  <si>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</si>
  <si>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</si>
  <si>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</si>
  <si>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</si>
  <si>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</si>
  <si>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</si>
  <si>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</si>
  <si>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</si>
  <si>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</si>
  <si>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</si>
  <si>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</si>
  <si>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</si>
  <si>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</si>
  <si>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</si>
  <si>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</si>
  <si>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</si>
  <si>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</si>
  <si>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</si>
  <si>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</si>
  <si>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</si>
  <si>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</si>
  <si>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</si>
  <si>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</si>
  <si>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</si>
  <si>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</si>
  <si>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</si>
  <si>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</si>
  <si>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</si>
  <si>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</si>
  <si>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</si>
  <si>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</si>
  <si>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</si>
  <si>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</si>
  <si>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</si>
  <si>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</si>
  <si>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</si>
  <si>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</si>
  <si>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</si>
  <si>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</si>
  <si>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</si>
  <si>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</si>
  <si>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</si>
  <si>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</si>
  <si>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</si>
  <si>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</si>
  <si>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</si>
  <si>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</si>
  <si>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</si>
  <si>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</si>
  <si>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</si>
  <si>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</si>
  <si>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</si>
  <si>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</si>
  <si>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</si>
  <si>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</si>
  <si>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</si>
  <si>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</si>
  <si>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</si>
  <si>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</si>
  <si>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</si>
  <si>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</si>
  <si>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</si>
  <si>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</si>
  <si>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</si>
  <si>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</si>
  <si>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</si>
  <si>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</si>
  <si>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</si>
  <si>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</si>
  <si>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</si>
  <si>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</si>
  <si>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</si>
  <si>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</si>
  <si>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</si>
  <si>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</si>
  <si>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</si>
  <si>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</si>
  <si>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</si>
  <si>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</si>
  <si>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</si>
  <si>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</si>
  <si>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</si>
  <si>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</si>
  <si>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</si>
  <si>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</si>
  <si>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</si>
  <si>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</si>
  <si>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</si>
  <si>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</si>
  <si>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</si>
  <si>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</si>
  <si>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</si>
  <si>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</si>
  <si>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</si>
  <si>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</si>
  <si>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</si>
  <si>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</si>
  <si>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</si>
  <si>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</si>
  <si>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</si>
  <si>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</si>
  <si>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</si>
  <si>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</si>
  <si>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</si>
  <si>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</si>
  <si>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</si>
  <si>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</si>
  <si>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</si>
  <si>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</si>
  <si>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</si>
  <si>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</si>
  <si>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</si>
  <si>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</si>
  <si>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Data k 1. 8.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</si>
</sst>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  <font>
      <sz val="1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10" fontId="2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FAB383"/>
      <color rgb="FFB2C4CC"/>
      <color rgb="FF8490C8"/>
      <color rgb="FF92D3C9"/>
      <color rgb="FFAC8DB7"/>
      <color rgb="FFBB9D92"/>
      <color rgb="FFFFDE91"/>
      <color rgb="FFE9959D"/>
      <color rgb="FF9FC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40" sqref="M40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0.28515625" customWidth="1"/>
  </cols>
  <sheetData>
    <row r="1" spans="1:21" ht="15.75" x14ac:dyDescent="0.25">
      <c r="A1" s="124" t="s">
        <v>381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5" t="s">
        <v>594</v>
      </c>
      <c r="B4" s="125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x14ac:dyDescent="0.2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3</v>
      </c>
      <c r="I6" s="62">
        <v>8046580</v>
      </c>
      <c r="J6" s="74"/>
      <c r="K6" s="62"/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0.41214620475371688</v>
      </c>
      <c r="S6" s="68">
        <v>0.41214620475371688</v>
      </c>
      <c r="T6" s="100">
        <v>4626314.4720000001</v>
      </c>
      <c r="U6" s="94">
        <v>0.40757826182066209</v>
      </c>
    </row>
    <row r="7" spans="1:21" x14ac:dyDescent="0.2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38579390.75</v>
      </c>
      <c r="J7" s="75"/>
      <c r="K7" s="63"/>
      <c r="L7" s="75">
        <v>29</v>
      </c>
      <c r="M7" s="63">
        <v>36152943.57</v>
      </c>
      <c r="N7" s="75">
        <v>4</v>
      </c>
      <c r="O7" s="63">
        <v>2426447.1800000002</v>
      </c>
      <c r="P7" s="75"/>
      <c r="Q7" s="63"/>
      <c r="R7" s="69">
        <v>0.937697399820966</v>
      </c>
      <c r="S7" s="69">
        <v>0.937697399820966</v>
      </c>
      <c r="T7" s="101">
        <v>21310436.655999999</v>
      </c>
      <c r="U7" s="95">
        <v>0.55272791280991129</v>
      </c>
    </row>
    <row r="8" spans="1:21" x14ac:dyDescent="0.2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11422507.168</v>
      </c>
      <c r="U8" s="96">
        <v>0.44809245594015268</v>
      </c>
    </row>
    <row r="9" spans="1:21" x14ac:dyDescent="0.2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12</v>
      </c>
      <c r="I9" s="63">
        <v>15835959.85</v>
      </c>
      <c r="J9" s="75">
        <v>3</v>
      </c>
      <c r="K9" s="63">
        <v>4557344.79</v>
      </c>
      <c r="L9" s="75">
        <v>9</v>
      </c>
      <c r="M9" s="63">
        <v>11278615.060000001</v>
      </c>
      <c r="N9" s="75"/>
      <c r="O9" s="63"/>
      <c r="P9" s="75"/>
      <c r="Q9" s="63"/>
      <c r="R9" s="69">
        <v>0.93852402262514767</v>
      </c>
      <c r="S9" s="69">
        <v>0.66843129661962186</v>
      </c>
      <c r="T9" s="101">
        <v>3117030.0559999999</v>
      </c>
      <c r="U9" s="95">
        <v>0.1847319401230112</v>
      </c>
    </row>
    <row r="10" spans="1:21" x14ac:dyDescent="0.2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/>
      <c r="K10" s="64"/>
      <c r="L10" s="76">
        <v>4</v>
      </c>
      <c r="M10" s="64">
        <v>9673988.4000000004</v>
      </c>
      <c r="N10" s="76"/>
      <c r="O10" s="64"/>
      <c r="P10" s="76"/>
      <c r="Q10" s="64"/>
      <c r="R10" s="70">
        <v>0.4605397509502393</v>
      </c>
      <c r="S10" s="70">
        <v>0.4605397509502393</v>
      </c>
      <c r="T10" s="102">
        <v>4872920.2640000004</v>
      </c>
      <c r="U10" s="96">
        <v>0.2319801711549431</v>
      </c>
    </row>
    <row r="11" spans="1:21" x14ac:dyDescent="0.2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1</v>
      </c>
      <c r="K11" s="63">
        <v>4800685.5999999996</v>
      </c>
      <c r="L11" s="75">
        <v>10</v>
      </c>
      <c r="M11" s="63">
        <v>14348112.959999999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0.71612578799170123</v>
      </c>
      <c r="T11" s="101">
        <v>11493634.039999999</v>
      </c>
      <c r="U11" s="95">
        <v>0.5736564631690243</v>
      </c>
    </row>
    <row r="12" spans="1:21" x14ac:dyDescent="0.2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13</v>
      </c>
      <c r="I12" s="64">
        <v>25676653.359999999</v>
      </c>
      <c r="J12" s="76">
        <v>1</v>
      </c>
      <c r="K12" s="64">
        <v>968000</v>
      </c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0.82582778801119705</v>
      </c>
      <c r="S12" s="70">
        <v>0.79100558360377793</v>
      </c>
      <c r="T12" s="102">
        <v>15403436.784</v>
      </c>
      <c r="U12" s="96">
        <v>0.55411324821198948</v>
      </c>
    </row>
    <row r="13" spans="1:21" x14ac:dyDescent="0.2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10484556.024</v>
      </c>
      <c r="U13" s="95">
        <v>0.33236048206324942</v>
      </c>
    </row>
    <row r="14" spans="1:21" x14ac:dyDescent="0.2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102">
        <v>1932840.0160000001</v>
      </c>
      <c r="U14" s="96">
        <v>0.21835073102713429</v>
      </c>
    </row>
    <row r="15" spans="1:21" x14ac:dyDescent="0.2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101">
        <v>14214727.152000001</v>
      </c>
      <c r="U15" s="95">
        <v>0.80545774546491389</v>
      </c>
    </row>
    <row r="16" spans="1:21" ht="25.5" x14ac:dyDescent="0.2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>
        <v>2</v>
      </c>
      <c r="K16" s="64">
        <v>680000</v>
      </c>
      <c r="L16" s="76">
        <v>20</v>
      </c>
      <c r="M16" s="64">
        <v>22760515.07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0.83490672897952534</v>
      </c>
      <c r="T16" s="102">
        <v>11457716.687999999</v>
      </c>
      <c r="U16" s="96">
        <v>0.42029473990951299</v>
      </c>
    </row>
    <row r="17" spans="1:21" x14ac:dyDescent="0.2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3890935.9759999998</v>
      </c>
      <c r="U17" s="95">
        <v>0.26861328618658808</v>
      </c>
    </row>
    <row r="18" spans="1:21" ht="25.5" x14ac:dyDescent="0.2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102">
        <v>7901248.96</v>
      </c>
      <c r="U18" s="96">
        <v>0.56857020217535115</v>
      </c>
    </row>
    <row r="19" spans="1:21" x14ac:dyDescent="0.2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>
        <v>1</v>
      </c>
      <c r="K19" s="63">
        <v>510381.31</v>
      </c>
      <c r="L19" s="75">
        <v>4</v>
      </c>
      <c r="M19" s="63">
        <v>11810242.15</v>
      </c>
      <c r="N19" s="75"/>
      <c r="O19" s="63"/>
      <c r="P19" s="75"/>
      <c r="Q19" s="63"/>
      <c r="R19" s="69">
        <v>0.80226536423218375</v>
      </c>
      <c r="S19" s="69">
        <v>0.76903155517261768</v>
      </c>
      <c r="T19" s="101">
        <v>3734300.8480000002</v>
      </c>
      <c r="U19" s="95">
        <v>0.24316141465565669</v>
      </c>
    </row>
    <row r="20" spans="1:21" ht="25.5" x14ac:dyDescent="0.2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>
        <v>1</v>
      </c>
      <c r="K20" s="64">
        <v>2523744</v>
      </c>
      <c r="L20" s="76">
        <v>8</v>
      </c>
      <c r="M20" s="64">
        <v>11170178.029999999</v>
      </c>
      <c r="N20" s="76"/>
      <c r="O20" s="64"/>
      <c r="P20" s="76"/>
      <c r="Q20" s="64"/>
      <c r="R20" s="70">
        <v>0.99782698001361725</v>
      </c>
      <c r="S20" s="70">
        <v>0.81393080707422105</v>
      </c>
      <c r="T20" s="102">
        <v>9560569.743999999</v>
      </c>
      <c r="U20" s="96">
        <v>0.69664442472841226</v>
      </c>
    </row>
    <row r="21" spans="1:21" ht="13.5" thickBot="1" x14ac:dyDescent="0.2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>
        <v>1</v>
      </c>
      <c r="K21" s="65">
        <v>10105262.4</v>
      </c>
      <c r="L21" s="77">
        <v>5</v>
      </c>
      <c r="M21" s="65">
        <v>10475927.15</v>
      </c>
      <c r="N21" s="77"/>
      <c r="O21" s="65"/>
      <c r="P21" s="77"/>
      <c r="Q21" s="65"/>
      <c r="R21" s="71">
        <v>0.63372347617942504</v>
      </c>
      <c r="S21" s="71">
        <v>0.32256837990690468</v>
      </c>
      <c r="T21" s="103">
        <v>10475927.143999999</v>
      </c>
      <c r="U21" s="97">
        <v>0.32256837972215641</v>
      </c>
    </row>
    <row r="22" spans="1:21" x14ac:dyDescent="0.2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>
        <v>1</v>
      </c>
      <c r="K22" s="62">
        <v>968247.6</v>
      </c>
      <c r="L22" s="74">
        <v>15</v>
      </c>
      <c r="M22" s="62">
        <v>20230796.91</v>
      </c>
      <c r="N22" s="74">
        <v>4</v>
      </c>
      <c r="O22" s="62">
        <v>8107726</v>
      </c>
      <c r="P22" s="74"/>
      <c r="Q22" s="62"/>
      <c r="R22" s="68">
        <v>0.67558170397671058</v>
      </c>
      <c r="S22" s="68">
        <v>0.64472510743667333</v>
      </c>
      <c r="T22" s="100">
        <v>14174172.976</v>
      </c>
      <c r="U22" s="123">
        <v>0.45170960073552491</v>
      </c>
    </row>
    <row r="23" spans="1:21" x14ac:dyDescent="0.2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95">
        <v>0.82238563690835786</v>
      </c>
    </row>
    <row r="24" spans="1:21" x14ac:dyDescent="0.2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11</v>
      </c>
      <c r="M24" s="64">
        <v>14969558.66</v>
      </c>
      <c r="N24" s="76">
        <v>1</v>
      </c>
      <c r="O24" s="64">
        <v>1000000</v>
      </c>
      <c r="P24" s="76"/>
      <c r="Q24" s="64"/>
      <c r="R24" s="70">
        <v>0.59067607335852812</v>
      </c>
      <c r="S24" s="70">
        <v>0.59067607335852812</v>
      </c>
      <c r="T24" s="102">
        <v>12908277.8575</v>
      </c>
      <c r="U24" s="96">
        <v>0.50934106020524017</v>
      </c>
    </row>
    <row r="25" spans="1:21" x14ac:dyDescent="0.2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/>
      <c r="K25" s="63"/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101">
        <v>0</v>
      </c>
      <c r="U25" s="95">
        <v>0</v>
      </c>
    </row>
    <row r="26" spans="1:21" x14ac:dyDescent="0.2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13054805.529999999</v>
      </c>
      <c r="J26" s="76"/>
      <c r="K26" s="64"/>
      <c r="L26" s="76">
        <v>8</v>
      </c>
      <c r="M26" s="64">
        <v>13054805.530000001</v>
      </c>
      <c r="N26" s="76"/>
      <c r="O26" s="64"/>
      <c r="P26" s="76"/>
      <c r="Q26" s="64"/>
      <c r="R26" s="70">
        <v>0.67155617238247256</v>
      </c>
      <c r="S26" s="70">
        <v>0.67155617238247256</v>
      </c>
      <c r="T26" s="102">
        <v>4658193.7760000005</v>
      </c>
      <c r="U26" s="96">
        <v>0.2396235451564338</v>
      </c>
    </row>
    <row r="27" spans="1:21" x14ac:dyDescent="0.2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>
        <v>2</v>
      </c>
      <c r="K27" s="63">
        <v>3671984.8</v>
      </c>
      <c r="L27" s="75">
        <v>6</v>
      </c>
      <c r="M27" s="63">
        <v>8843421.5099999998</v>
      </c>
      <c r="N27" s="75"/>
      <c r="O27" s="63"/>
      <c r="P27" s="75"/>
      <c r="Q27" s="63"/>
      <c r="R27" s="69">
        <v>0.80824886346720715</v>
      </c>
      <c r="S27" s="69">
        <v>0.57111093380227251</v>
      </c>
      <c r="T27" s="101">
        <v>1591999.9920000001</v>
      </c>
      <c r="U27" s="95">
        <v>0.10281185862465241</v>
      </c>
    </row>
    <row r="28" spans="1:21" x14ac:dyDescent="0.2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2</v>
      </c>
      <c r="I28" s="64">
        <v>1142376</v>
      </c>
      <c r="J28" s="76">
        <v>2</v>
      </c>
      <c r="K28" s="64">
        <v>1142376</v>
      </c>
      <c r="L28" s="76"/>
      <c r="M28" s="64"/>
      <c r="N28" s="76"/>
      <c r="O28" s="64"/>
      <c r="P28" s="76"/>
      <c r="Q28" s="64"/>
      <c r="R28" s="70">
        <v>0.1062811092058548</v>
      </c>
      <c r="S28" s="70">
        <v>0</v>
      </c>
      <c r="T28" s="102">
        <v>0</v>
      </c>
      <c r="U28" s="96">
        <v>0</v>
      </c>
    </row>
    <row r="29" spans="1:21" x14ac:dyDescent="0.2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36</v>
      </c>
      <c r="I29" s="63">
        <v>39782723.409999996</v>
      </c>
      <c r="J29" s="75">
        <v>3</v>
      </c>
      <c r="K29" s="63">
        <v>3993176.01</v>
      </c>
      <c r="L29" s="75">
        <v>31</v>
      </c>
      <c r="M29" s="63">
        <v>32805547.400000002</v>
      </c>
      <c r="N29" s="75">
        <v>2</v>
      </c>
      <c r="O29" s="63">
        <v>2984000</v>
      </c>
      <c r="P29" s="75"/>
      <c r="Q29" s="63"/>
      <c r="R29" s="69">
        <v>0.85205999039222713</v>
      </c>
      <c r="S29" s="69">
        <v>0.75959956792576555</v>
      </c>
      <c r="T29" s="101">
        <v>20589546.977000002</v>
      </c>
      <c r="U29" s="95">
        <v>0.47674287512472507</v>
      </c>
    </row>
    <row r="30" spans="1:21" x14ac:dyDescent="0.2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102">
        <v>1114105.7439999999</v>
      </c>
      <c r="U30" s="96">
        <v>9.0284015468057519E-2</v>
      </c>
    </row>
    <row r="31" spans="1:21" x14ac:dyDescent="0.2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15</v>
      </c>
      <c r="I31" s="63">
        <v>32850588.120000001</v>
      </c>
      <c r="J31" s="75">
        <v>1</v>
      </c>
      <c r="K31" s="63">
        <v>761069.6</v>
      </c>
      <c r="L31" s="75">
        <v>12</v>
      </c>
      <c r="M31" s="63">
        <v>29513518.52</v>
      </c>
      <c r="N31" s="75">
        <v>2</v>
      </c>
      <c r="O31" s="63">
        <v>2576000</v>
      </c>
      <c r="P31" s="75"/>
      <c r="Q31" s="63"/>
      <c r="R31" s="69">
        <v>0.92891419606391523</v>
      </c>
      <c r="S31" s="69">
        <v>0.90556232244533919</v>
      </c>
      <c r="T31" s="101">
        <v>19613046.695999999</v>
      </c>
      <c r="U31" s="95">
        <v>0.6017864696214692</v>
      </c>
    </row>
    <row r="32" spans="1:21" x14ac:dyDescent="0.2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5698505.7999999998</v>
      </c>
      <c r="J32" s="76">
        <v>3</v>
      </c>
      <c r="K32" s="64">
        <v>3498512.25</v>
      </c>
      <c r="L32" s="76">
        <v>2</v>
      </c>
      <c r="M32" s="64">
        <v>2199993.5499999998</v>
      </c>
      <c r="N32" s="76"/>
      <c r="O32" s="64"/>
      <c r="P32" s="76"/>
      <c r="Q32" s="64"/>
      <c r="R32" s="70">
        <v>0.69666397504555477</v>
      </c>
      <c r="S32" s="70">
        <v>0.26895756631810069</v>
      </c>
      <c r="T32" s="102">
        <v>2164653.5279999999</v>
      </c>
      <c r="U32" s="96">
        <v>0.26463711441916299</v>
      </c>
    </row>
    <row r="33" spans="1:21" x14ac:dyDescent="0.2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>
        <v>2</v>
      </c>
      <c r="K33" s="63">
        <v>1978596</v>
      </c>
      <c r="L33" s="75">
        <v>11</v>
      </c>
      <c r="M33" s="63">
        <v>15968059.9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0.62706131299894641</v>
      </c>
      <c r="T33" s="101">
        <v>0</v>
      </c>
      <c r="U33" s="95">
        <v>0</v>
      </c>
    </row>
    <row r="34" spans="1:21" x14ac:dyDescent="0.2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22</v>
      </c>
      <c r="I34" s="64">
        <v>21843602.379999999</v>
      </c>
      <c r="J34" s="76">
        <v>4</v>
      </c>
      <c r="K34" s="64">
        <v>2139292.9500000002</v>
      </c>
      <c r="L34" s="76">
        <v>18</v>
      </c>
      <c r="M34" s="64">
        <v>19704309.43</v>
      </c>
      <c r="N34" s="76"/>
      <c r="O34" s="64"/>
      <c r="P34" s="76"/>
      <c r="Q34" s="64"/>
      <c r="R34" s="70">
        <v>0.8849618360351077</v>
      </c>
      <c r="S34" s="70">
        <v>0.79829148817241402</v>
      </c>
      <c r="T34" s="102">
        <v>6531945.3360000001</v>
      </c>
      <c r="U34" s="96">
        <v>0.26463228165699282</v>
      </c>
    </row>
    <row r="35" spans="1:21" ht="25.5" x14ac:dyDescent="0.2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18</v>
      </c>
      <c r="I35" s="63">
        <v>26645508.960000001</v>
      </c>
      <c r="J35" s="75">
        <v>2</v>
      </c>
      <c r="K35" s="63">
        <v>1428436</v>
      </c>
      <c r="L35" s="75">
        <v>15</v>
      </c>
      <c r="M35" s="63">
        <v>24577072.960000001</v>
      </c>
      <c r="N35" s="75">
        <v>1</v>
      </c>
      <c r="O35" s="63">
        <v>640000</v>
      </c>
      <c r="P35" s="75"/>
      <c r="Q35" s="63"/>
      <c r="R35" s="69">
        <v>0.88718568885081017</v>
      </c>
      <c r="S35" s="69">
        <v>0.83845416897982605</v>
      </c>
      <c r="T35" s="101">
        <v>9972124.2479999997</v>
      </c>
      <c r="U35" s="95">
        <v>0.34020199081186331</v>
      </c>
    </row>
    <row r="36" spans="1:21" ht="25.5" x14ac:dyDescent="0.2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>
        <v>2</v>
      </c>
      <c r="K36" s="64">
        <v>1759188.8</v>
      </c>
      <c r="L36" s="76">
        <v>12</v>
      </c>
      <c r="M36" s="64">
        <v>26046188.609999999</v>
      </c>
      <c r="N36" s="76">
        <v>3</v>
      </c>
      <c r="O36" s="64">
        <v>6094251.9000000004</v>
      </c>
      <c r="P36" s="76"/>
      <c r="Q36" s="64"/>
      <c r="R36" s="70">
        <v>0.64498725654236233</v>
      </c>
      <c r="S36" s="70">
        <v>0.60418024496610578</v>
      </c>
      <c r="T36" s="102">
        <v>13947360.248</v>
      </c>
      <c r="U36" s="96">
        <v>0.32352985142831481</v>
      </c>
    </row>
    <row r="37" spans="1:21" ht="25.5" x14ac:dyDescent="0.2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8879999.9920000006</v>
      </c>
      <c r="U37" s="95">
        <v>0.84705553689108115</v>
      </c>
    </row>
    <row r="38" spans="1:21" ht="12.95" customHeight="1" x14ac:dyDescent="0.2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7825712.2400000002</v>
      </c>
      <c r="U38" s="96">
        <v>0.28818911262808572</v>
      </c>
    </row>
    <row r="39" spans="1:21" ht="25.5" x14ac:dyDescent="0.2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>
        <v>2</v>
      </c>
      <c r="K39" s="63">
        <v>1959227.18</v>
      </c>
      <c r="L39" s="75">
        <v>11</v>
      </c>
      <c r="M39" s="63">
        <v>20702239.420000002</v>
      </c>
      <c r="N39" s="75"/>
      <c r="O39" s="63"/>
      <c r="P39" s="75"/>
      <c r="Q39" s="63"/>
      <c r="R39" s="69">
        <v>0.95221211324506461</v>
      </c>
      <c r="S39" s="69">
        <v>0.8698873508488405</v>
      </c>
      <c r="T39" s="101">
        <v>1068809.2320000001</v>
      </c>
      <c r="U39" s="95">
        <v>4.4910292675344958E-2</v>
      </c>
    </row>
    <row r="40" spans="1:21" ht="26.25" thickBot="1" x14ac:dyDescent="0.2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>
        <v>0</v>
      </c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x14ac:dyDescent="0.2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17</v>
      </c>
      <c r="I41" s="67">
        <v>24508676.27</v>
      </c>
      <c r="J41" s="79">
        <v>1</v>
      </c>
      <c r="K41" s="67">
        <v>1638445</v>
      </c>
      <c r="L41" s="79">
        <v>15</v>
      </c>
      <c r="M41" s="67">
        <v>22457565.18</v>
      </c>
      <c r="N41" s="79">
        <v>1</v>
      </c>
      <c r="O41" s="67">
        <v>412666.09</v>
      </c>
      <c r="P41" s="79"/>
      <c r="Q41" s="67"/>
      <c r="R41" s="73">
        <v>0.84285837092573601</v>
      </c>
      <c r="S41" s="73">
        <v>0.78554692918764901</v>
      </c>
      <c r="T41" s="105">
        <v>8807830.8849999998</v>
      </c>
      <c r="U41" s="99">
        <v>0.30809058992190719</v>
      </c>
    </row>
    <row r="42" spans="1:21" x14ac:dyDescent="0.2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12</v>
      </c>
      <c r="I42" s="64">
        <v>34163786.890000001</v>
      </c>
      <c r="J42" s="76">
        <v>2</v>
      </c>
      <c r="K42" s="64">
        <v>3790500</v>
      </c>
      <c r="L42" s="76">
        <v>9</v>
      </c>
      <c r="M42" s="64">
        <v>27048286.889999997</v>
      </c>
      <c r="N42" s="76">
        <v>1</v>
      </c>
      <c r="O42" s="64">
        <v>3325000</v>
      </c>
      <c r="P42" s="76"/>
      <c r="Q42" s="64"/>
      <c r="R42" s="70">
        <v>0.66425360998559779</v>
      </c>
      <c r="S42" s="70">
        <v>0.58260794351916279</v>
      </c>
      <c r="T42" s="102">
        <v>6603288.7375000007</v>
      </c>
      <c r="U42" s="96">
        <v>0.14223187174343541</v>
      </c>
    </row>
    <row r="43" spans="1:21" x14ac:dyDescent="0.2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40</v>
      </c>
      <c r="I43" s="63">
        <v>76455036.820000008</v>
      </c>
      <c r="J43" s="75">
        <v>1</v>
      </c>
      <c r="K43" s="63">
        <v>1665840.2</v>
      </c>
      <c r="L43" s="75">
        <v>36</v>
      </c>
      <c r="M43" s="63">
        <v>66440321.120000005</v>
      </c>
      <c r="N43" s="75">
        <v>3</v>
      </c>
      <c r="O43" s="63">
        <v>8348875.5</v>
      </c>
      <c r="P43" s="75"/>
      <c r="Q43" s="63"/>
      <c r="R43" s="69">
        <v>0.88525588690650825</v>
      </c>
      <c r="S43" s="69">
        <v>0.86360300242273014</v>
      </c>
      <c r="T43" s="101">
        <v>15672117.4055</v>
      </c>
      <c r="U43" s="95">
        <v>0.20370894386958571</v>
      </c>
    </row>
    <row r="44" spans="1:21" x14ac:dyDescent="0.2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36</v>
      </c>
      <c r="I44" s="64">
        <v>56284616.320000008</v>
      </c>
      <c r="J44" s="76">
        <v>6</v>
      </c>
      <c r="K44" s="64">
        <v>11636065.52</v>
      </c>
      <c r="L44" s="76">
        <v>26</v>
      </c>
      <c r="M44" s="64">
        <v>38950450.799999997</v>
      </c>
      <c r="N44" s="76">
        <v>4</v>
      </c>
      <c r="O44" s="64">
        <v>5698100</v>
      </c>
      <c r="P44" s="76"/>
      <c r="Q44" s="64"/>
      <c r="R44" s="70">
        <v>0.60223100010112096</v>
      </c>
      <c r="S44" s="70">
        <v>0.46370397975793048</v>
      </c>
      <c r="T44" s="102">
        <v>22550190.859499998</v>
      </c>
      <c r="U44" s="96">
        <v>0.26845936391193342</v>
      </c>
    </row>
    <row r="45" spans="1:21" ht="13.5" thickBot="1" x14ac:dyDescent="0.2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18</v>
      </c>
      <c r="I45" s="65">
        <v>41597388.719999999</v>
      </c>
      <c r="J45" s="77">
        <v>3</v>
      </c>
      <c r="K45" s="65">
        <v>9148255.0700000003</v>
      </c>
      <c r="L45" s="77">
        <v>11</v>
      </c>
      <c r="M45" s="65">
        <v>24080919.129999999</v>
      </c>
      <c r="N45" s="77">
        <v>4</v>
      </c>
      <c r="O45" s="65">
        <v>8368214.5199999996</v>
      </c>
      <c r="P45" s="77"/>
      <c r="Q45" s="65"/>
      <c r="R45" s="71">
        <v>0.56658794087089304</v>
      </c>
      <c r="S45" s="71">
        <v>0.41060178931997637</v>
      </c>
      <c r="T45" s="103">
        <v>2030327.3459999999</v>
      </c>
      <c r="U45" s="97">
        <v>3.4618946090571368E-2</v>
      </c>
    </row>
    <row r="46" spans="1:21" x14ac:dyDescent="0.2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/>
      <c r="K46" s="62"/>
      <c r="L46" s="74">
        <v>23</v>
      </c>
      <c r="M46" s="62">
        <v>43253762.459999993</v>
      </c>
      <c r="N46" s="74"/>
      <c r="O46" s="62"/>
      <c r="P46" s="74"/>
      <c r="Q46" s="62"/>
      <c r="R46" s="68">
        <v>0.70911666766125636</v>
      </c>
      <c r="S46" s="68">
        <v>0.70911666766125636</v>
      </c>
      <c r="T46" s="100">
        <v>27946209.868999999</v>
      </c>
      <c r="U46" s="94">
        <v>0.45815952391179321</v>
      </c>
    </row>
    <row r="47" spans="1:21" x14ac:dyDescent="0.2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50173542.319999993</v>
      </c>
      <c r="J47" s="75">
        <v>3</v>
      </c>
      <c r="K47" s="63">
        <v>6060999.1600000001</v>
      </c>
      <c r="L47" s="75">
        <v>21</v>
      </c>
      <c r="M47" s="63">
        <v>44112543.159999996</v>
      </c>
      <c r="N47" s="75"/>
      <c r="O47" s="63"/>
      <c r="P47" s="75"/>
      <c r="Q47" s="63"/>
      <c r="R47" s="69">
        <v>0.89934755247753551</v>
      </c>
      <c r="S47" s="69">
        <v>0.79070573633170682</v>
      </c>
      <c r="T47" s="101">
        <v>9177596.1629999988</v>
      </c>
      <c r="U47" s="95">
        <v>0.1645059978858848</v>
      </c>
    </row>
    <row r="48" spans="1:21" x14ac:dyDescent="0.2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12</v>
      </c>
      <c r="I48" s="64">
        <v>12526330.710000001</v>
      </c>
      <c r="J48" s="76">
        <v>3</v>
      </c>
      <c r="K48" s="64">
        <v>1425000</v>
      </c>
      <c r="L48" s="76">
        <v>9</v>
      </c>
      <c r="M48" s="64">
        <v>11101330.710000001</v>
      </c>
      <c r="N48" s="76"/>
      <c r="O48" s="64"/>
      <c r="P48" s="76"/>
      <c r="Q48" s="64"/>
      <c r="R48" s="70">
        <v>0.63654847941293147</v>
      </c>
      <c r="S48" s="70">
        <v>0.5641344897009013</v>
      </c>
      <c r="T48" s="102">
        <v>6761652.9679999975</v>
      </c>
      <c r="U48" s="96">
        <v>0.34360580242882099</v>
      </c>
    </row>
    <row r="49" spans="1:21" x14ac:dyDescent="0.2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101">
        <v>16056727.442</v>
      </c>
      <c r="U49" s="95">
        <v>0.83259286648124997</v>
      </c>
    </row>
    <row r="50" spans="1:21" x14ac:dyDescent="0.2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18</v>
      </c>
      <c r="I50" s="64">
        <v>33564817.200000003</v>
      </c>
      <c r="J50" s="76"/>
      <c r="K50" s="64"/>
      <c r="L50" s="76">
        <v>17</v>
      </c>
      <c r="M50" s="64">
        <v>32457285.629999999</v>
      </c>
      <c r="N50" s="76">
        <v>1</v>
      </c>
      <c r="O50" s="64">
        <v>1107531.57</v>
      </c>
      <c r="P50" s="76"/>
      <c r="Q50" s="64"/>
      <c r="R50" s="70">
        <v>0.79367227514180017</v>
      </c>
      <c r="S50" s="70">
        <v>0.79367227514180005</v>
      </c>
      <c r="T50" s="102">
        <v>15679837.238500001</v>
      </c>
      <c r="U50" s="96">
        <v>0.38341629170095859</v>
      </c>
    </row>
    <row r="51" spans="1:21" ht="25.5" x14ac:dyDescent="0.2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>
        <v>4</v>
      </c>
      <c r="K51" s="63">
        <v>6289000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0.90515702978875445</v>
      </c>
      <c r="S51" s="69">
        <v>0.7104971185133121</v>
      </c>
      <c r="T51" s="101">
        <v>10137403.706499999</v>
      </c>
      <c r="U51" s="95">
        <v>0.31377740595812231</v>
      </c>
    </row>
    <row r="52" spans="1:21" x14ac:dyDescent="0.2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24</v>
      </c>
      <c r="I52" s="64">
        <v>32546435.390000001</v>
      </c>
      <c r="J52" s="76">
        <v>3</v>
      </c>
      <c r="K52" s="64">
        <v>5662817.1999999993</v>
      </c>
      <c r="L52" s="76">
        <v>21</v>
      </c>
      <c r="M52" s="64">
        <v>26883618.190000001</v>
      </c>
      <c r="N52" s="76"/>
      <c r="O52" s="64"/>
      <c r="P52" s="76"/>
      <c r="Q52" s="64"/>
      <c r="R52" s="70">
        <v>0.78445541358825588</v>
      </c>
      <c r="S52" s="70">
        <v>0.64796649996468958</v>
      </c>
      <c r="T52" s="102">
        <v>16670423.109999999</v>
      </c>
      <c r="U52" s="96">
        <v>0.40180141077644038</v>
      </c>
    </row>
    <row r="53" spans="1:21" ht="25.5" x14ac:dyDescent="0.2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/>
      <c r="K53" s="63"/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0.87727753567839994</v>
      </c>
      <c r="T53" s="101">
        <v>18516753.800500002</v>
      </c>
      <c r="U53" s="95">
        <v>0.38925654061428971</v>
      </c>
    </row>
    <row r="54" spans="1:21" ht="25.5" x14ac:dyDescent="0.2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>
        <v>1</v>
      </c>
      <c r="K54" s="64">
        <v>1122592.1100000001</v>
      </c>
      <c r="L54" s="76">
        <v>35</v>
      </c>
      <c r="M54" s="64">
        <v>39476404.090000004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0.94052812248221129</v>
      </c>
      <c r="T54" s="102">
        <v>15224414.0405</v>
      </c>
      <c r="U54" s="96">
        <v>0.36272274244529051</v>
      </c>
    </row>
    <row r="55" spans="1:21" ht="25.5" x14ac:dyDescent="0.2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18</v>
      </c>
      <c r="I55" s="63">
        <v>20906594.780000001</v>
      </c>
      <c r="J55" s="75"/>
      <c r="K55" s="63"/>
      <c r="L55" s="75">
        <v>18</v>
      </c>
      <c r="M55" s="63">
        <v>20906594.780000001</v>
      </c>
      <c r="N55" s="75"/>
      <c r="O55" s="63"/>
      <c r="P55" s="75"/>
      <c r="Q55" s="63"/>
      <c r="R55" s="69">
        <v>0.70366908864520905</v>
      </c>
      <c r="S55" s="69">
        <v>0.70366908864520905</v>
      </c>
      <c r="T55" s="101">
        <v>9890651.095999999</v>
      </c>
      <c r="U55" s="95">
        <v>0.33289713203261578</v>
      </c>
    </row>
    <row r="56" spans="1:21" x14ac:dyDescent="0.2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50</v>
      </c>
      <c r="I56" s="64">
        <v>69290619.280000001</v>
      </c>
      <c r="J56" s="76">
        <v>6</v>
      </c>
      <c r="K56" s="64">
        <v>8404627.9399999995</v>
      </c>
      <c r="L56" s="76">
        <v>39</v>
      </c>
      <c r="M56" s="64">
        <v>53033712.409999996</v>
      </c>
      <c r="N56" s="76">
        <v>5</v>
      </c>
      <c r="O56" s="64">
        <v>7852278.9299999997</v>
      </c>
      <c r="P56" s="76"/>
      <c r="Q56" s="64"/>
      <c r="R56" s="70">
        <v>0.90565660550911764</v>
      </c>
      <c r="S56" s="70">
        <v>0.78176480167220797</v>
      </c>
      <c r="T56" s="102">
        <v>37642231.681500003</v>
      </c>
      <c r="U56" s="96">
        <v>0.55488047975005328</v>
      </c>
    </row>
    <row r="57" spans="1:21" ht="25.5" x14ac:dyDescent="0.2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35957358.940000013</v>
      </c>
      <c r="J57" s="75">
        <v>1</v>
      </c>
      <c r="K57" s="63">
        <v>2720000</v>
      </c>
      <c r="L57" s="75">
        <v>15</v>
      </c>
      <c r="M57" s="63">
        <v>32006679.34</v>
      </c>
      <c r="N57" s="75">
        <v>1</v>
      </c>
      <c r="O57" s="63">
        <v>1230679.6000000001</v>
      </c>
      <c r="P57" s="75"/>
      <c r="Q57" s="63"/>
      <c r="R57" s="69">
        <v>0.96347803662077147</v>
      </c>
      <c r="S57" s="69">
        <v>0.88801270825031919</v>
      </c>
      <c r="T57" s="101">
        <v>3898318.7680000002</v>
      </c>
      <c r="U57" s="95">
        <v>0.1081573183528738</v>
      </c>
    </row>
    <row r="58" spans="1:21" x14ac:dyDescent="0.2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42541497.930000007</v>
      </c>
      <c r="J58" s="76">
        <v>3</v>
      </c>
      <c r="K58" s="64">
        <v>8225406.8200000003</v>
      </c>
      <c r="L58" s="76">
        <v>16</v>
      </c>
      <c r="M58" s="64">
        <v>29201191.129999999</v>
      </c>
      <c r="N58" s="76">
        <v>2</v>
      </c>
      <c r="O58" s="64">
        <v>5114899.9800000004</v>
      </c>
      <c r="P58" s="76"/>
      <c r="Q58" s="64"/>
      <c r="R58" s="70">
        <v>0.88331157934630278</v>
      </c>
      <c r="S58" s="70">
        <v>0.6891823373925855</v>
      </c>
      <c r="T58" s="102">
        <v>13264830.126</v>
      </c>
      <c r="U58" s="96">
        <v>0.31306553868483461</v>
      </c>
    </row>
    <row r="59" spans="1:21" x14ac:dyDescent="0.2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28640179.280000001</v>
      </c>
      <c r="J59" s="75">
        <v>3</v>
      </c>
      <c r="K59" s="63">
        <v>3055372.27</v>
      </c>
      <c r="L59" s="75">
        <v>26</v>
      </c>
      <c r="M59" s="63">
        <v>24634807.009999998</v>
      </c>
      <c r="N59" s="75">
        <v>1</v>
      </c>
      <c r="O59" s="63">
        <v>950000</v>
      </c>
      <c r="P59" s="75"/>
      <c r="Q59" s="63"/>
      <c r="R59" s="69">
        <v>0.64496764701114284</v>
      </c>
      <c r="S59" s="69">
        <v>0.57380103433600105</v>
      </c>
      <c r="T59" s="101">
        <v>11012253.044500001</v>
      </c>
      <c r="U59" s="95">
        <v>0.25650057598335851</v>
      </c>
    </row>
    <row r="60" spans="1:21" ht="13.5" thickBot="1" x14ac:dyDescent="0.2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9083268.9340000004</v>
      </c>
      <c r="U60" s="98">
        <v>0.2196698803590349</v>
      </c>
    </row>
    <row r="61" spans="1:21" x14ac:dyDescent="0.2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>
        <v>1</v>
      </c>
      <c r="K61" s="67">
        <v>2024709.43</v>
      </c>
      <c r="L61" s="79">
        <v>21</v>
      </c>
      <c r="M61" s="67">
        <v>76262533.270000011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0.92505614465175334</v>
      </c>
      <c r="T61" s="105">
        <v>34643987.438500002</v>
      </c>
      <c r="U61" s="99">
        <v>0.42022775904599291</v>
      </c>
    </row>
    <row r="62" spans="1:21" x14ac:dyDescent="0.2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41821022.440000013</v>
      </c>
      <c r="J62" s="76">
        <v>3</v>
      </c>
      <c r="K62" s="64">
        <v>4589420.45</v>
      </c>
      <c r="L62" s="76">
        <v>13</v>
      </c>
      <c r="M62" s="64">
        <v>35664101.990000002</v>
      </c>
      <c r="N62" s="76">
        <v>2</v>
      </c>
      <c r="O62" s="64">
        <v>1567500</v>
      </c>
      <c r="P62" s="76"/>
      <c r="Q62" s="64"/>
      <c r="R62" s="70">
        <v>0.92556802059478827</v>
      </c>
      <c r="S62" s="70">
        <v>0.82004133512483102</v>
      </c>
      <c r="T62" s="102">
        <v>4706473.8310000002</v>
      </c>
      <c r="U62" s="96">
        <v>0.1082181484672038</v>
      </c>
    </row>
    <row r="63" spans="1:21" x14ac:dyDescent="0.2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11168323.652000001</v>
      </c>
      <c r="U63" s="95">
        <v>0.40607103884781548</v>
      </c>
    </row>
    <row r="64" spans="1:21" x14ac:dyDescent="0.2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x14ac:dyDescent="0.2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>
        <v>1</v>
      </c>
      <c r="K65" s="63">
        <v>6981673</v>
      </c>
      <c r="L65" s="75">
        <v>10</v>
      </c>
      <c r="M65" s="63">
        <v>36297394.159999996</v>
      </c>
      <c r="N65" s="75">
        <v>1</v>
      </c>
      <c r="O65" s="63">
        <v>6981673</v>
      </c>
      <c r="P65" s="75"/>
      <c r="Q65" s="63"/>
      <c r="R65" s="69">
        <v>0.99374063448722172</v>
      </c>
      <c r="S65" s="69">
        <v>0.83343283184551842</v>
      </c>
      <c r="T65" s="101">
        <v>18033277.302000001</v>
      </c>
      <c r="U65" s="95">
        <v>0.41406623580223889</v>
      </c>
    </row>
    <row r="66" spans="1:21" ht="13.5" thickBot="1" x14ac:dyDescent="0.2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x14ac:dyDescent="0.2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>
        <v>2</v>
      </c>
      <c r="K67" s="67">
        <v>5687120.8399999999</v>
      </c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0.77924806124724644</v>
      </c>
      <c r="T67" s="105">
        <v>8195629.0525000002</v>
      </c>
      <c r="U67" s="99">
        <v>0.30754621657689851</v>
      </c>
    </row>
    <row r="68" spans="1:21" x14ac:dyDescent="0.2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17</v>
      </c>
      <c r="I68" s="64">
        <v>25664657.25</v>
      </c>
      <c r="J68" s="76">
        <v>3</v>
      </c>
      <c r="K68" s="64">
        <v>1340243.1599999999</v>
      </c>
      <c r="L68" s="76">
        <v>14</v>
      </c>
      <c r="M68" s="64">
        <v>24324414.09</v>
      </c>
      <c r="N68" s="76"/>
      <c r="O68" s="64"/>
      <c r="P68" s="76"/>
      <c r="Q68" s="64"/>
      <c r="R68" s="70">
        <v>0.63563466411639979</v>
      </c>
      <c r="S68" s="70">
        <v>0.60244096109740064</v>
      </c>
      <c r="T68" s="102">
        <v>3230404.1869999999</v>
      </c>
      <c r="U68" s="96">
        <v>8.0007181095861177E-2</v>
      </c>
    </row>
    <row r="69" spans="1:21" x14ac:dyDescent="0.2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/>
      <c r="K69" s="63"/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101">
        <v>11823027.922499999</v>
      </c>
      <c r="U69" s="95">
        <v>0.38782640371226051</v>
      </c>
    </row>
    <row r="70" spans="1:21" x14ac:dyDescent="0.2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30</v>
      </c>
      <c r="I70" s="64">
        <v>53462609.380000003</v>
      </c>
      <c r="J70" s="76">
        <v>3</v>
      </c>
      <c r="K70" s="64">
        <v>5510761.9800000004</v>
      </c>
      <c r="L70" s="76">
        <v>27</v>
      </c>
      <c r="M70" s="64">
        <v>47951847.399999999</v>
      </c>
      <c r="N70" s="76"/>
      <c r="O70" s="64"/>
      <c r="P70" s="76"/>
      <c r="Q70" s="64"/>
      <c r="R70" s="70">
        <v>0.90812191802906184</v>
      </c>
      <c r="S70" s="70">
        <v>0.81451549295712455</v>
      </c>
      <c r="T70" s="102">
        <v>14667012.5035</v>
      </c>
      <c r="U70" s="96">
        <v>0.24913553006294831</v>
      </c>
    </row>
    <row r="71" spans="1:21" x14ac:dyDescent="0.2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33764928.272</v>
      </c>
      <c r="U71" s="95">
        <v>0.49900739617284079</v>
      </c>
    </row>
    <row r="72" spans="1:21" x14ac:dyDescent="0.2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28</v>
      </c>
      <c r="I72" s="64">
        <v>55404574.57</v>
      </c>
      <c r="J72" s="76">
        <v>4</v>
      </c>
      <c r="K72" s="64">
        <v>5675691.8300000001</v>
      </c>
      <c r="L72" s="76">
        <v>23</v>
      </c>
      <c r="M72" s="64">
        <v>48778883.689999998</v>
      </c>
      <c r="N72" s="76">
        <v>1</v>
      </c>
      <c r="O72" s="64">
        <v>949999.05</v>
      </c>
      <c r="P72" s="76"/>
      <c r="Q72" s="64"/>
      <c r="R72" s="70">
        <v>0.82603325680868023</v>
      </c>
      <c r="S72" s="70">
        <v>0.73993745747120476</v>
      </c>
      <c r="T72" s="102">
        <v>32989383.745000001</v>
      </c>
      <c r="U72" s="96">
        <v>0.5004231110934878</v>
      </c>
    </row>
    <row r="73" spans="1:21" x14ac:dyDescent="0.2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5962817.9939999999</v>
      </c>
      <c r="U73" s="95">
        <v>0.30102994428125612</v>
      </c>
    </row>
    <row r="74" spans="1:21" x14ac:dyDescent="0.2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>
        <v>2</v>
      </c>
      <c r="K74" s="64">
        <v>4389476.59</v>
      </c>
      <c r="L74" s="76">
        <v>13</v>
      </c>
      <c r="M74" s="64">
        <v>28331846.969999999</v>
      </c>
      <c r="N74" s="76"/>
      <c r="O74" s="64"/>
      <c r="P74" s="76"/>
      <c r="Q74" s="64"/>
      <c r="R74" s="70">
        <v>1.038556354606436</v>
      </c>
      <c r="S74" s="70">
        <v>0.89923684335312415</v>
      </c>
      <c r="T74" s="102">
        <v>14418197.804</v>
      </c>
      <c r="U74" s="96">
        <v>0.45762546627611922</v>
      </c>
    </row>
    <row r="75" spans="1:21" x14ac:dyDescent="0.2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23</v>
      </c>
      <c r="I75" s="63">
        <v>35597114.960000008</v>
      </c>
      <c r="J75" s="75">
        <v>4</v>
      </c>
      <c r="K75" s="63">
        <v>10414746.779999999</v>
      </c>
      <c r="L75" s="75">
        <v>18</v>
      </c>
      <c r="M75" s="63">
        <v>21825346.530000001</v>
      </c>
      <c r="N75" s="75">
        <v>1</v>
      </c>
      <c r="O75" s="63">
        <v>3357021.65</v>
      </c>
      <c r="P75" s="75"/>
      <c r="Q75" s="63"/>
      <c r="R75" s="69">
        <v>0.57685302197912813</v>
      </c>
      <c r="S75" s="69">
        <v>0.39050808508879509</v>
      </c>
      <c r="T75" s="101">
        <v>2176883.2664999999</v>
      </c>
      <c r="U75" s="95">
        <v>3.8949691575080631E-2</v>
      </c>
    </row>
    <row r="76" spans="1:21" x14ac:dyDescent="0.2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37</v>
      </c>
      <c r="I76" s="64">
        <v>69305870.879999995</v>
      </c>
      <c r="J76" s="76">
        <v>4</v>
      </c>
      <c r="K76" s="64">
        <v>6774970.5999999996</v>
      </c>
      <c r="L76" s="76">
        <v>33</v>
      </c>
      <c r="M76" s="64">
        <v>62530900.280000001</v>
      </c>
      <c r="N76" s="76"/>
      <c r="O76" s="64"/>
      <c r="P76" s="76"/>
      <c r="Q76" s="64"/>
      <c r="R76" s="70">
        <v>0.97637452526401602</v>
      </c>
      <c r="S76" s="70">
        <v>0.88092938303781021</v>
      </c>
      <c r="T76" s="102">
        <v>27602453.138500001</v>
      </c>
      <c r="U76" s="96">
        <v>0.38886073772723351</v>
      </c>
    </row>
    <row r="77" spans="1:21" x14ac:dyDescent="0.2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>
        <v>1</v>
      </c>
      <c r="K77" s="63">
        <v>353606.09</v>
      </c>
      <c r="L77" s="75">
        <v>14</v>
      </c>
      <c r="M77" s="63">
        <v>26599948.939999998</v>
      </c>
      <c r="N77" s="75">
        <v>3</v>
      </c>
      <c r="O77" s="63">
        <v>2113750</v>
      </c>
      <c r="P77" s="75"/>
      <c r="Q77" s="63"/>
      <c r="R77" s="69">
        <v>0.63966885305675814</v>
      </c>
      <c r="S77" s="69">
        <v>0.63127698037901947</v>
      </c>
      <c r="T77" s="101">
        <v>11404113.424000001</v>
      </c>
      <c r="U77" s="95">
        <v>0.27064541749464571</v>
      </c>
    </row>
    <row r="78" spans="1:21" ht="13.5" thickBot="1" x14ac:dyDescent="0.2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3</v>
      </c>
      <c r="I78" s="66">
        <v>10924999.84</v>
      </c>
      <c r="J78" s="78">
        <v>1</v>
      </c>
      <c r="K78" s="66">
        <v>1999999.85</v>
      </c>
      <c r="L78" s="78">
        <v>2</v>
      </c>
      <c r="M78" s="66">
        <v>8924999.9900000002</v>
      </c>
      <c r="N78" s="78"/>
      <c r="O78" s="66"/>
      <c r="P78" s="78"/>
      <c r="Q78" s="66"/>
      <c r="R78" s="72">
        <v>0.50235824852483701</v>
      </c>
      <c r="S78" s="72">
        <v>0.41039335732023119</v>
      </c>
      <c r="T78" s="104">
        <v>0</v>
      </c>
      <c r="U78" s="98">
        <v>0</v>
      </c>
    </row>
    <row r="79" spans="1:21" x14ac:dyDescent="0.2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105">
        <v>10433676.9005</v>
      </c>
      <c r="U79" s="99">
        <v>0.42042410962747029</v>
      </c>
    </row>
    <row r="80" spans="1:21" x14ac:dyDescent="0.2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0.8767026668759671</v>
      </c>
      <c r="T80" s="102">
        <v>26756312.030999999</v>
      </c>
      <c r="U80" s="96">
        <v>0.47987553215172152</v>
      </c>
    </row>
    <row r="81" spans="1:21" x14ac:dyDescent="0.2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>
        <v>2</v>
      </c>
      <c r="K81" s="63">
        <v>2092497.45</v>
      </c>
      <c r="L81" s="75">
        <v>10</v>
      </c>
      <c r="M81" s="63">
        <v>15884109.25</v>
      </c>
      <c r="N81" s="75">
        <v>1</v>
      </c>
      <c r="O81" s="63">
        <v>347713.3</v>
      </c>
      <c r="P81" s="75"/>
      <c r="Q81" s="63"/>
      <c r="R81" s="69">
        <v>0.82266737782707999</v>
      </c>
      <c r="S81" s="69">
        <v>0.72690796009996517</v>
      </c>
      <c r="T81" s="101">
        <v>6193623.4484999999</v>
      </c>
      <c r="U81" s="95">
        <v>0.28344014232818537</v>
      </c>
    </row>
    <row r="82" spans="1:21" x14ac:dyDescent="0.2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13</v>
      </c>
      <c r="I82" s="64">
        <v>16655398.789999999</v>
      </c>
      <c r="J82" s="76">
        <v>3</v>
      </c>
      <c r="K82" s="64">
        <v>4246000.51</v>
      </c>
      <c r="L82" s="76">
        <v>10</v>
      </c>
      <c r="M82" s="64">
        <v>12409398.280000001</v>
      </c>
      <c r="N82" s="76"/>
      <c r="O82" s="64"/>
      <c r="P82" s="76"/>
      <c r="Q82" s="64"/>
      <c r="R82" s="70">
        <v>0.64936761530161202</v>
      </c>
      <c r="S82" s="70">
        <v>0.48382278143047253</v>
      </c>
      <c r="T82" s="102">
        <v>6479320.3625000007</v>
      </c>
      <c r="U82" s="96">
        <v>0.25261843715792542</v>
      </c>
    </row>
    <row r="83" spans="1:21" x14ac:dyDescent="0.2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46843792.57</v>
      </c>
      <c r="J83" s="75">
        <v>2</v>
      </c>
      <c r="K83" s="63">
        <v>7600000</v>
      </c>
      <c r="L83" s="75">
        <v>16</v>
      </c>
      <c r="M83" s="63">
        <v>39243792.57</v>
      </c>
      <c r="N83" s="75"/>
      <c r="O83" s="63"/>
      <c r="P83" s="75"/>
      <c r="Q83" s="63"/>
      <c r="R83" s="69">
        <v>0.75481633932273928</v>
      </c>
      <c r="S83" s="69">
        <v>0.63235391977631916</v>
      </c>
      <c r="T83" s="101">
        <v>16035135.785</v>
      </c>
      <c r="U83" s="95">
        <v>0.25838177973506382</v>
      </c>
    </row>
    <row r="84" spans="1:21" x14ac:dyDescent="0.2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1</v>
      </c>
      <c r="K84" s="64">
        <v>2849999.07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0.80135086823842117</v>
      </c>
      <c r="T84" s="102">
        <v>16817425.008000001</v>
      </c>
      <c r="U84" s="96">
        <v>0.4092387008794261</v>
      </c>
    </row>
    <row r="85" spans="1:21" x14ac:dyDescent="0.2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x14ac:dyDescent="0.2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14</v>
      </c>
      <c r="I86" s="64">
        <v>21738919.73</v>
      </c>
      <c r="J86" s="76">
        <v>2</v>
      </c>
      <c r="K86" s="64">
        <v>1860468.42</v>
      </c>
      <c r="L86" s="76">
        <v>12</v>
      </c>
      <c r="M86" s="64">
        <v>19878451.309999999</v>
      </c>
      <c r="N86" s="76"/>
      <c r="O86" s="64"/>
      <c r="P86" s="76"/>
      <c r="Q86" s="64"/>
      <c r="R86" s="70">
        <v>0.65280984581060375</v>
      </c>
      <c r="S86" s="70">
        <v>0.59694082759441214</v>
      </c>
      <c r="T86" s="102">
        <v>10493014.916999999</v>
      </c>
      <c r="U86" s="96">
        <v>0.31510045278846688</v>
      </c>
    </row>
    <row r="87" spans="1:21" x14ac:dyDescent="0.2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31347296.090000004</v>
      </c>
      <c r="N87" s="75"/>
      <c r="O87" s="63"/>
      <c r="P87" s="75"/>
      <c r="Q87" s="63"/>
      <c r="R87" s="69">
        <v>0.94838372216537326</v>
      </c>
      <c r="S87" s="69">
        <v>0.94838372216537326</v>
      </c>
      <c r="T87" s="101">
        <v>13088877.2535</v>
      </c>
      <c r="U87" s="95">
        <v>0.395991989006029</v>
      </c>
    </row>
    <row r="88" spans="1:21" x14ac:dyDescent="0.2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30138826.619999997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0.95077013391711751</v>
      </c>
      <c r="T88" s="102">
        <v>20050499.816</v>
      </c>
      <c r="U88" s="96">
        <v>0.63252019182833941</v>
      </c>
    </row>
    <row r="89" spans="1:21" x14ac:dyDescent="0.2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>
        <v>2</v>
      </c>
      <c r="K89" s="63">
        <v>4749999.05</v>
      </c>
      <c r="L89" s="75">
        <v>7</v>
      </c>
      <c r="M89" s="63">
        <v>19138959.670000002</v>
      </c>
      <c r="N89" s="75">
        <v>2</v>
      </c>
      <c r="O89" s="63">
        <v>5699249.5</v>
      </c>
      <c r="P89" s="75"/>
      <c r="Q89" s="63"/>
      <c r="R89" s="69">
        <v>0.84987920160667962</v>
      </c>
      <c r="S89" s="69">
        <v>0.68089212068938776</v>
      </c>
      <c r="T89" s="101">
        <v>10077308.682499999</v>
      </c>
      <c r="U89" s="95">
        <v>0.3585126985989936</v>
      </c>
    </row>
    <row r="90" spans="1:21" x14ac:dyDescent="0.2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4473302.1734999996</v>
      </c>
      <c r="U90" s="96">
        <v>0.23534758635076211</v>
      </c>
    </row>
    <row r="91" spans="1:21" ht="25.5" x14ac:dyDescent="0.2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33735888.559999987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0.73176886235257688</v>
      </c>
      <c r="S91" s="69">
        <v>0.67855602219991973</v>
      </c>
      <c r="T91" s="101">
        <v>3595867.0210000002</v>
      </c>
      <c r="U91" s="95">
        <v>8.5422446390265735E-2</v>
      </c>
    </row>
    <row r="92" spans="1:21" x14ac:dyDescent="0.2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/>
      <c r="K92" s="64"/>
      <c r="L92" s="76">
        <v>18</v>
      </c>
      <c r="M92" s="64">
        <v>28559366</v>
      </c>
      <c r="N92" s="76"/>
      <c r="O92" s="64"/>
      <c r="P92" s="76"/>
      <c r="Q92" s="64"/>
      <c r="R92" s="70">
        <v>0.93455358548493495</v>
      </c>
      <c r="S92" s="70">
        <v>0.93455358548493495</v>
      </c>
      <c r="T92" s="102">
        <v>17249796.664999999</v>
      </c>
      <c r="U92" s="96">
        <v>0.56446838918489373</v>
      </c>
    </row>
    <row r="93" spans="1:21" x14ac:dyDescent="0.2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1</v>
      </c>
      <c r="K93" s="63">
        <v>1425000</v>
      </c>
      <c r="L93" s="75">
        <v>43</v>
      </c>
      <c r="M93" s="63">
        <v>43727662.25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0.76858762355908705</v>
      </c>
      <c r="T93" s="101">
        <v>23451652.509500001</v>
      </c>
      <c r="U93" s="95">
        <v>0.4122024582004748</v>
      </c>
    </row>
    <row r="94" spans="1:21" ht="13.5" thickBot="1" x14ac:dyDescent="0.2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6016998.1660000002</v>
      </c>
      <c r="U94" s="98">
        <v>0.34211589311607121</v>
      </c>
    </row>
    <row r="95" spans="1:21" x14ac:dyDescent="0.2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>
        <v>1</v>
      </c>
      <c r="K95" s="67">
        <v>2190868.5499999998</v>
      </c>
      <c r="L95" s="79">
        <v>7</v>
      </c>
      <c r="M95" s="67">
        <v>22631948.259999998</v>
      </c>
      <c r="N95" s="79"/>
      <c r="O95" s="67"/>
      <c r="P95" s="79"/>
      <c r="Q95" s="67"/>
      <c r="R95" s="73">
        <v>0.9254877781246823</v>
      </c>
      <c r="S95" s="73">
        <v>0.84380397559644116</v>
      </c>
      <c r="T95" s="105">
        <v>11245383.728499999</v>
      </c>
      <c r="U95" s="99">
        <v>0.41927011268343323</v>
      </c>
    </row>
    <row r="96" spans="1:21" x14ac:dyDescent="0.2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9</v>
      </c>
      <c r="I96" s="64">
        <v>20680230</v>
      </c>
      <c r="J96" s="76">
        <v>2</v>
      </c>
      <c r="K96" s="64">
        <v>3241462.34</v>
      </c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0.77046749077180665</v>
      </c>
      <c r="S96" s="70">
        <v>0.64602121059169737</v>
      </c>
      <c r="T96" s="102">
        <v>1669906.2</v>
      </c>
      <c r="U96" s="96">
        <v>6.4111068722057574E-2</v>
      </c>
    </row>
    <row r="97" spans="1:21" x14ac:dyDescent="0.2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14804591.3325</v>
      </c>
      <c r="U97" s="95">
        <v>0.65584163627547154</v>
      </c>
    </row>
    <row r="98" spans="1:21" x14ac:dyDescent="0.2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46317773.260000005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0.74407036821558992</v>
      </c>
      <c r="T98" s="102">
        <v>28928954.772999998</v>
      </c>
      <c r="U98" s="96">
        <v>0.46472825688767261</v>
      </c>
    </row>
    <row r="99" spans="1:21" ht="25.5" x14ac:dyDescent="0.2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5</v>
      </c>
      <c r="I99" s="63">
        <v>36867364.459999993</v>
      </c>
      <c r="J99" s="75">
        <v>1</v>
      </c>
      <c r="K99" s="63">
        <v>1234996.68</v>
      </c>
      <c r="L99" s="75">
        <v>4</v>
      </c>
      <c r="M99" s="63">
        <v>35632367.780000001</v>
      </c>
      <c r="N99" s="75"/>
      <c r="O99" s="63"/>
      <c r="P99" s="75"/>
      <c r="Q99" s="63"/>
      <c r="R99" s="69">
        <v>0.9542195140270977</v>
      </c>
      <c r="S99" s="69">
        <v>0.92225471401831849</v>
      </c>
      <c r="T99" s="101">
        <v>8492733.1354999989</v>
      </c>
      <c r="U99" s="95">
        <v>0.21981315464280521</v>
      </c>
    </row>
    <row r="100" spans="1:21" x14ac:dyDescent="0.2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>
        <v>1</v>
      </c>
      <c r="K100" s="64">
        <v>712500</v>
      </c>
      <c r="L100" s="76">
        <v>26</v>
      </c>
      <c r="M100" s="64">
        <v>75893098.219999999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0.85609856289378328</v>
      </c>
      <c r="T100" s="102">
        <v>43018518.392999999</v>
      </c>
      <c r="U100" s="96">
        <v>0.48526272662250902</v>
      </c>
    </row>
    <row r="101" spans="1:21" x14ac:dyDescent="0.2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2</v>
      </c>
      <c r="K101" s="63">
        <v>3227583.94</v>
      </c>
      <c r="L101" s="75">
        <v>10</v>
      </c>
      <c r="M101" s="63">
        <v>22741847.100000001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0.85512084109622732</v>
      </c>
      <c r="T101" s="101">
        <v>6521593.4589999998</v>
      </c>
      <c r="U101" s="95">
        <v>0.24521976862414721</v>
      </c>
    </row>
    <row r="102" spans="1:21" x14ac:dyDescent="0.2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102">
        <v>898431.12149999989</v>
      </c>
      <c r="U102" s="96">
        <v>2.7388448873689051E-2</v>
      </c>
    </row>
    <row r="103" spans="1:21" ht="25.5" x14ac:dyDescent="0.2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28702091.810000002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25822334.645500001</v>
      </c>
      <c r="U103" s="95">
        <v>0.89966724190342207</v>
      </c>
    </row>
    <row r="104" spans="1:21" x14ac:dyDescent="0.2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75768867.730000004</v>
      </c>
      <c r="J104" s="76">
        <v>1</v>
      </c>
      <c r="K104" s="64">
        <v>2850000</v>
      </c>
      <c r="L104" s="76">
        <v>28</v>
      </c>
      <c r="M104" s="64">
        <v>67218869.629999995</v>
      </c>
      <c r="N104" s="76">
        <v>2</v>
      </c>
      <c r="O104" s="64">
        <v>5699998.0999999996</v>
      </c>
      <c r="P104" s="76"/>
      <c r="Q104" s="64"/>
      <c r="R104" s="70">
        <v>0.92340465606140343</v>
      </c>
      <c r="S104" s="70">
        <v>0.8858458473683023</v>
      </c>
      <c r="T104" s="102">
        <v>26295975.9745</v>
      </c>
      <c r="U104" s="96">
        <v>0.34654229158758731</v>
      </c>
    </row>
    <row r="105" spans="1:21" x14ac:dyDescent="0.2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101">
        <v>19041546.806000002</v>
      </c>
      <c r="U105" s="95">
        <v>0.79652993843373932</v>
      </c>
    </row>
    <row r="106" spans="1:21" ht="25.5" x14ac:dyDescent="0.2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17</v>
      </c>
      <c r="I106" s="64">
        <v>21324810.09</v>
      </c>
      <c r="J106" s="76">
        <v>2</v>
      </c>
      <c r="K106" s="64">
        <v>1821529.69</v>
      </c>
      <c r="L106" s="76">
        <v>14</v>
      </c>
      <c r="M106" s="64">
        <v>18731082.039999999</v>
      </c>
      <c r="N106" s="76">
        <v>1</v>
      </c>
      <c r="O106" s="64">
        <v>772198.36</v>
      </c>
      <c r="P106" s="76"/>
      <c r="Q106" s="64"/>
      <c r="R106" s="70">
        <v>0.99087927070139348</v>
      </c>
      <c r="S106" s="70">
        <v>0.9030599689747153</v>
      </c>
      <c r="T106" s="102">
        <v>12890087.7585</v>
      </c>
      <c r="U106" s="96">
        <v>0.62145487518629061</v>
      </c>
    </row>
    <row r="107" spans="1:21" ht="13.5" thickBot="1" x14ac:dyDescent="0.2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36261187.039999999</v>
      </c>
      <c r="J107" s="77">
        <v>3</v>
      </c>
      <c r="K107" s="65">
        <v>8763721.0299999993</v>
      </c>
      <c r="L107" s="77">
        <v>9</v>
      </c>
      <c r="M107" s="65">
        <v>27497466.010000002</v>
      </c>
      <c r="N107" s="77"/>
      <c r="O107" s="65"/>
      <c r="P107" s="77"/>
      <c r="Q107" s="65"/>
      <c r="R107" s="71">
        <v>0.99994358032004482</v>
      </c>
      <c r="S107" s="71">
        <v>0.75827397987377454</v>
      </c>
      <c r="T107" s="103">
        <v>27000960.723999999</v>
      </c>
      <c r="U107" s="97">
        <v>0.74458228046021158</v>
      </c>
    </row>
    <row r="108" spans="1:21" x14ac:dyDescent="0.2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1156204</v>
      </c>
      <c r="U108" s="94">
        <v>0.1123891228079725</v>
      </c>
    </row>
    <row r="109" spans="1:21" x14ac:dyDescent="0.2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2400000</v>
      </c>
      <c r="U109" s="95">
        <v>6.7160977054536136E-2</v>
      </c>
    </row>
    <row r="110" spans="1:21" x14ac:dyDescent="0.2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96">
        <v>0.28718750226753631</v>
      </c>
    </row>
    <row r="111" spans="1:21" x14ac:dyDescent="0.2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>
        <v>1</v>
      </c>
      <c r="K111" s="63">
        <v>1599999.87</v>
      </c>
      <c r="L111" s="75">
        <v>3</v>
      </c>
      <c r="M111" s="63">
        <v>8392368.7599999998</v>
      </c>
      <c r="N111" s="75"/>
      <c r="O111" s="63"/>
      <c r="P111" s="75"/>
      <c r="Q111" s="63"/>
      <c r="R111" s="69">
        <v>0.45494309259779159</v>
      </c>
      <c r="S111" s="69">
        <v>0.38209661185162802</v>
      </c>
      <c r="T111" s="101">
        <v>5015185.7119999994</v>
      </c>
      <c r="U111" s="95">
        <v>0.22833666193213059</v>
      </c>
    </row>
    <row r="112" spans="1:21" x14ac:dyDescent="0.2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102">
        <v>7457799.0959999999</v>
      </c>
      <c r="U112" s="96">
        <v>0.20651832067338419</v>
      </c>
    </row>
    <row r="113" spans="1:21" x14ac:dyDescent="0.2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1</v>
      </c>
      <c r="K113" s="63">
        <v>6400000</v>
      </c>
      <c r="L113" s="75">
        <v>6</v>
      </c>
      <c r="M113" s="63">
        <v>30548830</v>
      </c>
      <c r="N113" s="75"/>
      <c r="O113" s="63"/>
      <c r="P113" s="75"/>
      <c r="Q113" s="63"/>
      <c r="R113" s="69">
        <v>0.85454398319887892</v>
      </c>
      <c r="S113" s="69">
        <v>0.70652626538554553</v>
      </c>
      <c r="T113" s="101">
        <v>4327187.5360000003</v>
      </c>
      <c r="U113" s="95">
        <v>0.10007819119203459</v>
      </c>
    </row>
    <row r="114" spans="1:21" x14ac:dyDescent="0.2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x14ac:dyDescent="0.2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54674927.099999987</v>
      </c>
      <c r="J115" s="75">
        <v>4</v>
      </c>
      <c r="K115" s="63">
        <v>5059663.76</v>
      </c>
      <c r="L115" s="75">
        <v>21</v>
      </c>
      <c r="M115" s="63">
        <v>47615263.340000004</v>
      </c>
      <c r="N115" s="75">
        <v>1</v>
      </c>
      <c r="O115" s="63">
        <v>2000000</v>
      </c>
      <c r="P115" s="75"/>
      <c r="Q115" s="63"/>
      <c r="R115" s="69">
        <v>0.92996590697012471</v>
      </c>
      <c r="S115" s="69">
        <v>0.84063849720267458</v>
      </c>
      <c r="T115" s="101">
        <v>20011618.576000001</v>
      </c>
      <c r="U115" s="95">
        <v>0.35330135310182592</v>
      </c>
    </row>
    <row r="116" spans="1:21" ht="26.25" thickBot="1" x14ac:dyDescent="0.2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/>
      <c r="K116" s="66"/>
      <c r="L116" s="78">
        <v>2</v>
      </c>
      <c r="M116" s="66">
        <v>12209596.75</v>
      </c>
      <c r="N116" s="78"/>
      <c r="O116" s="66"/>
      <c r="P116" s="78"/>
      <c r="Q116" s="66"/>
      <c r="R116" s="72">
        <v>0.98299639837868669</v>
      </c>
      <c r="S116" s="72">
        <v>0.98299639837868669</v>
      </c>
      <c r="T116" s="104">
        <v>4800000</v>
      </c>
      <c r="U116" s="98">
        <v>0.3864486935015029</v>
      </c>
    </row>
    <row r="117" spans="1:21" x14ac:dyDescent="0.2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x14ac:dyDescent="0.2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15</v>
      </c>
      <c r="I118" s="64">
        <v>24395866.649999999</v>
      </c>
      <c r="J118" s="76">
        <v>2</v>
      </c>
      <c r="K118" s="64">
        <v>1587396.02</v>
      </c>
      <c r="L118" s="76">
        <v>12</v>
      </c>
      <c r="M118" s="64">
        <v>21878480.18</v>
      </c>
      <c r="N118" s="76">
        <v>1</v>
      </c>
      <c r="O118" s="64">
        <v>929990.45</v>
      </c>
      <c r="P118" s="76"/>
      <c r="Q118" s="64"/>
      <c r="R118" s="70">
        <v>0.76192728682969946</v>
      </c>
      <c r="S118" s="70">
        <v>0.71038519514156284</v>
      </c>
      <c r="T118" s="102">
        <v>4387850.84</v>
      </c>
      <c r="U118" s="96">
        <v>0.14247170048287469</v>
      </c>
    </row>
    <row r="119" spans="1:21" x14ac:dyDescent="0.2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101">
        <v>13013357.856000001</v>
      </c>
      <c r="U119" s="95">
        <v>0.28852266657585318</v>
      </c>
    </row>
    <row r="120" spans="1:21" x14ac:dyDescent="0.2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5019763.9440000001</v>
      </c>
      <c r="U120" s="96">
        <v>0.21798602051575941</v>
      </c>
    </row>
    <row r="121" spans="1:21" x14ac:dyDescent="0.2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7796627.432</v>
      </c>
      <c r="U121" s="95">
        <v>0.3764563299446621</v>
      </c>
    </row>
    <row r="122" spans="1:21" x14ac:dyDescent="0.2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5596095.5700000003</v>
      </c>
      <c r="J122" s="76">
        <v>2</v>
      </c>
      <c r="K122" s="64">
        <v>2655696</v>
      </c>
      <c r="L122" s="76">
        <v>2</v>
      </c>
      <c r="M122" s="64">
        <v>1741143.5699999998</v>
      </c>
      <c r="N122" s="76">
        <v>1</v>
      </c>
      <c r="O122" s="64">
        <v>1199256</v>
      </c>
      <c r="P122" s="76"/>
      <c r="Q122" s="64"/>
      <c r="R122" s="70">
        <v>0.42247547472573399</v>
      </c>
      <c r="S122" s="70">
        <v>0.16729981719606141</v>
      </c>
      <c r="T122" s="102">
        <v>541143.56799999997</v>
      </c>
      <c r="U122" s="96">
        <v>5.1996412911098668E-2</v>
      </c>
    </row>
    <row r="123" spans="1:21" x14ac:dyDescent="0.2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9</v>
      </c>
      <c r="I123" s="63">
        <v>6202447.6200000001</v>
      </c>
      <c r="J123" s="75"/>
      <c r="K123" s="63"/>
      <c r="L123" s="75">
        <v>9</v>
      </c>
      <c r="M123" s="63">
        <v>6202447.6200000001</v>
      </c>
      <c r="N123" s="75"/>
      <c r="O123" s="63"/>
      <c r="P123" s="75"/>
      <c r="Q123" s="63"/>
      <c r="R123" s="69">
        <v>0.48814758370611389</v>
      </c>
      <c r="S123" s="69">
        <v>0.48814758370611389</v>
      </c>
      <c r="T123" s="101">
        <v>1700528.0719999999</v>
      </c>
      <c r="U123" s="95">
        <v>0.13383565976349451</v>
      </c>
    </row>
    <row r="124" spans="1:21" x14ac:dyDescent="0.2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9247984</v>
      </c>
      <c r="U124" s="96">
        <v>0.76455267101583912</v>
      </c>
    </row>
    <row r="125" spans="1:21" x14ac:dyDescent="0.2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101">
        <v>2376373.3199999998</v>
      </c>
      <c r="U125" s="95">
        <v>0.35890231204915818</v>
      </c>
    </row>
    <row r="126" spans="1:21" x14ac:dyDescent="0.2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>
        <v>1</v>
      </c>
      <c r="K126" s="64">
        <v>960000</v>
      </c>
      <c r="L126" s="76">
        <v>12</v>
      </c>
      <c r="M126" s="64">
        <v>12232969.939999999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0.87467836310831693</v>
      </c>
      <c r="T126" s="102">
        <v>8826853.1119999997</v>
      </c>
      <c r="U126" s="96">
        <v>0.63113515926793107</v>
      </c>
    </row>
    <row r="127" spans="1:21" x14ac:dyDescent="0.2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9</v>
      </c>
      <c r="I127" s="63">
        <v>23555384.989999998</v>
      </c>
      <c r="J127" s="75">
        <v>3</v>
      </c>
      <c r="K127" s="63">
        <v>3945282.98</v>
      </c>
      <c r="L127" s="75">
        <v>6</v>
      </c>
      <c r="M127" s="63">
        <v>19610102.010000002</v>
      </c>
      <c r="N127" s="75"/>
      <c r="O127" s="63"/>
      <c r="P127" s="75"/>
      <c r="Q127" s="63"/>
      <c r="R127" s="69">
        <v>0.67015832718924895</v>
      </c>
      <c r="S127" s="69">
        <v>0.55791374942974892</v>
      </c>
      <c r="T127" s="101">
        <v>0</v>
      </c>
      <c r="U127" s="95">
        <v>0</v>
      </c>
    </row>
    <row r="128" spans="1:21" x14ac:dyDescent="0.2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x14ac:dyDescent="0.2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101">
        <v>7912850.7039999999</v>
      </c>
      <c r="U129" s="95">
        <v>0.70642524352400804</v>
      </c>
    </row>
    <row r="130" spans="1:21" x14ac:dyDescent="0.2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/>
      <c r="K130" s="64"/>
      <c r="L130" s="76">
        <v>8</v>
      </c>
      <c r="M130" s="64">
        <v>21414885.969999999</v>
      </c>
      <c r="N130" s="76">
        <v>3</v>
      </c>
      <c r="O130" s="64">
        <v>6880869.0899999999</v>
      </c>
      <c r="P130" s="76"/>
      <c r="Q130" s="64"/>
      <c r="R130" s="70">
        <v>0.82769252603935028</v>
      </c>
      <c r="S130" s="70">
        <v>0.82769252603935028</v>
      </c>
      <c r="T130" s="102">
        <v>4042423.6320000002</v>
      </c>
      <c r="U130" s="96">
        <v>0.15624102934652451</v>
      </c>
    </row>
    <row r="131" spans="1:21" x14ac:dyDescent="0.2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7999367.9920000006</v>
      </c>
      <c r="U131" s="95">
        <v>0.49371092151388168</v>
      </c>
    </row>
    <row r="132" spans="1:21" x14ac:dyDescent="0.2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38684566.219999991</v>
      </c>
      <c r="J132" s="76">
        <v>3</v>
      </c>
      <c r="K132" s="64">
        <v>5099353.8</v>
      </c>
      <c r="L132" s="76">
        <v>17</v>
      </c>
      <c r="M132" s="64">
        <v>28526124.25</v>
      </c>
      <c r="N132" s="76">
        <v>3</v>
      </c>
      <c r="O132" s="64">
        <v>5059088.17</v>
      </c>
      <c r="P132" s="76"/>
      <c r="Q132" s="64"/>
      <c r="R132" s="70">
        <v>0.99938403302149692</v>
      </c>
      <c r="S132" s="70">
        <v>0.84782595676546324</v>
      </c>
      <c r="T132" s="102">
        <v>6263880.6960000005</v>
      </c>
      <c r="U132" s="96">
        <v>0.18616902168723171</v>
      </c>
    </row>
    <row r="133" spans="1:21" ht="25.5" x14ac:dyDescent="0.2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3632721.6639999999</v>
      </c>
      <c r="U133" s="95">
        <v>0.29504357558161248</v>
      </c>
    </row>
    <row r="134" spans="1:21" x14ac:dyDescent="0.2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/>
      <c r="K134" s="64"/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102">
        <v>8700311.7200000007</v>
      </c>
      <c r="U134" s="96">
        <v>0.29571196375448972</v>
      </c>
    </row>
    <row r="135" spans="1:21" x14ac:dyDescent="0.2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21</v>
      </c>
      <c r="I135" s="63">
        <v>15929340.359999999</v>
      </c>
      <c r="J135" s="75">
        <v>5</v>
      </c>
      <c r="K135" s="63">
        <v>2754776.44</v>
      </c>
      <c r="L135" s="75">
        <v>15</v>
      </c>
      <c r="M135" s="63">
        <v>12294563.92</v>
      </c>
      <c r="N135" s="75">
        <v>1</v>
      </c>
      <c r="O135" s="63">
        <v>880000</v>
      </c>
      <c r="P135" s="75"/>
      <c r="Q135" s="63"/>
      <c r="R135" s="69">
        <v>0.85747504068484326</v>
      </c>
      <c r="S135" s="69">
        <v>0.70051453720356982</v>
      </c>
      <c r="T135" s="101">
        <v>7919059.608</v>
      </c>
      <c r="U135" s="95">
        <v>0.45120887674278759</v>
      </c>
    </row>
    <row r="136" spans="1:21" x14ac:dyDescent="0.2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x14ac:dyDescent="0.2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1897192.48</v>
      </c>
      <c r="U137" s="95">
        <v>0.23351900703563111</v>
      </c>
    </row>
    <row r="138" spans="1:21" x14ac:dyDescent="0.2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24037297.68</v>
      </c>
      <c r="J138" s="76"/>
      <c r="K138" s="64"/>
      <c r="L138" s="76">
        <v>7</v>
      </c>
      <c r="M138" s="64">
        <v>20858584.48</v>
      </c>
      <c r="N138" s="76">
        <v>1</v>
      </c>
      <c r="O138" s="64">
        <v>3178713.2</v>
      </c>
      <c r="P138" s="76"/>
      <c r="Q138" s="64"/>
      <c r="R138" s="70">
        <v>0.82045701298215501</v>
      </c>
      <c r="S138" s="70">
        <v>0.82045701298215501</v>
      </c>
      <c r="T138" s="102">
        <v>8849152.5600000005</v>
      </c>
      <c r="U138" s="96">
        <v>0.34807487937460407</v>
      </c>
    </row>
    <row r="139" spans="1:21" x14ac:dyDescent="0.2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16180491.629999999</v>
      </c>
      <c r="N139" s="75"/>
      <c r="O139" s="63"/>
      <c r="P139" s="75"/>
      <c r="Q139" s="63"/>
      <c r="R139" s="69">
        <v>0.88051184100071855</v>
      </c>
      <c r="S139" s="69">
        <v>0.88051184100071855</v>
      </c>
      <c r="T139" s="101">
        <v>8499994.0080000013</v>
      </c>
      <c r="U139" s="95">
        <v>0.46255364445185021</v>
      </c>
    </row>
    <row r="140" spans="1:21" ht="25.5" x14ac:dyDescent="0.2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19</v>
      </c>
      <c r="I140" s="64">
        <v>17025988.41</v>
      </c>
      <c r="J140" s="76">
        <v>1</v>
      </c>
      <c r="K140" s="64">
        <v>216000</v>
      </c>
      <c r="L140" s="76">
        <v>16</v>
      </c>
      <c r="M140" s="64">
        <v>14954789.210000001</v>
      </c>
      <c r="N140" s="76">
        <v>2</v>
      </c>
      <c r="O140" s="64">
        <v>1855199.2</v>
      </c>
      <c r="P140" s="76"/>
      <c r="Q140" s="64"/>
      <c r="R140" s="70">
        <v>0.91012616020050774</v>
      </c>
      <c r="S140" s="70">
        <v>0.89716788572433703</v>
      </c>
      <c r="T140" s="102">
        <v>1195515.6000000001</v>
      </c>
      <c r="U140" s="96">
        <v>7.1721385580296129E-2</v>
      </c>
    </row>
    <row r="141" spans="1:21" x14ac:dyDescent="0.2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7</v>
      </c>
      <c r="I141" s="63">
        <v>8301599.4900000002</v>
      </c>
      <c r="J141" s="75">
        <v>3</v>
      </c>
      <c r="K141" s="63">
        <v>3760003.19</v>
      </c>
      <c r="L141" s="75">
        <v>4</v>
      </c>
      <c r="M141" s="63">
        <v>4541596.3</v>
      </c>
      <c r="N141" s="75"/>
      <c r="O141" s="63"/>
      <c r="P141" s="75"/>
      <c r="Q141" s="63"/>
      <c r="R141" s="69">
        <v>0.55575364251427262</v>
      </c>
      <c r="S141" s="69">
        <v>0.30403884089984479</v>
      </c>
      <c r="T141" s="101">
        <v>913352.56799999997</v>
      </c>
      <c r="U141" s="95">
        <v>6.1144724842147842E-2</v>
      </c>
    </row>
    <row r="142" spans="1:21" x14ac:dyDescent="0.2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27090358.68</v>
      </c>
      <c r="U142" s="96">
        <v>0.65399074474123198</v>
      </c>
    </row>
    <row r="143" spans="1:21" x14ac:dyDescent="0.2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31</v>
      </c>
      <c r="I143" s="63">
        <v>48324666.340000004</v>
      </c>
      <c r="J143" s="75">
        <v>4</v>
      </c>
      <c r="K143" s="63">
        <v>3881130.4</v>
      </c>
      <c r="L143" s="75">
        <v>25</v>
      </c>
      <c r="M143" s="63">
        <v>42255535.939999998</v>
      </c>
      <c r="N143" s="75">
        <v>2</v>
      </c>
      <c r="O143" s="63">
        <v>2188000</v>
      </c>
      <c r="P143" s="75"/>
      <c r="Q143" s="63"/>
      <c r="R143" s="69">
        <v>0.91241228328568347</v>
      </c>
      <c r="S143" s="69">
        <v>0.83565790697472508</v>
      </c>
      <c r="T143" s="101">
        <v>16297765.288000001</v>
      </c>
      <c r="U143" s="95">
        <v>0.32230939984464929</v>
      </c>
    </row>
    <row r="144" spans="1:21" x14ac:dyDescent="0.2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>
        <v>1</v>
      </c>
      <c r="K144" s="64">
        <v>4124952</v>
      </c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0.84068251927893345</v>
      </c>
      <c r="T144" s="102">
        <v>10457137.927999999</v>
      </c>
      <c r="U144" s="96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103">
        <v>7731510.2400000002</v>
      </c>
      <c r="U145" s="97">
        <v>0.33842397370105809</v>
      </c>
    </row>
    <row r="146" spans="1:21" x14ac:dyDescent="0.2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2</v>
      </c>
      <c r="K146" s="62">
        <v>7202061.8200000003</v>
      </c>
      <c r="L146" s="74">
        <v>3</v>
      </c>
      <c r="M146" s="62">
        <v>8976335.3100000005</v>
      </c>
      <c r="N146" s="74"/>
      <c r="O146" s="62"/>
      <c r="P146" s="74"/>
      <c r="Q146" s="62"/>
      <c r="R146" s="68">
        <v>0.99997676770667343</v>
      </c>
      <c r="S146" s="68">
        <v>0.55482175996906569</v>
      </c>
      <c r="T146" s="100">
        <v>4749035.1325000003</v>
      </c>
      <c r="U146" s="94">
        <v>0.29353493818721599</v>
      </c>
    </row>
    <row r="147" spans="1:21" x14ac:dyDescent="0.2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23</v>
      </c>
      <c r="I147" s="63">
        <v>40643449.150000013</v>
      </c>
      <c r="J147" s="75">
        <v>1</v>
      </c>
      <c r="K147" s="63">
        <v>1059476.48</v>
      </c>
      <c r="L147" s="75">
        <v>20</v>
      </c>
      <c r="M147" s="63">
        <v>36694074.32</v>
      </c>
      <c r="N147" s="75">
        <v>2</v>
      </c>
      <c r="O147" s="63">
        <v>2889898.35</v>
      </c>
      <c r="P147" s="75"/>
      <c r="Q147" s="63"/>
      <c r="R147" s="69">
        <v>0.77545488680933172</v>
      </c>
      <c r="S147" s="69">
        <v>0.75369332540738931</v>
      </c>
      <c r="T147" s="101">
        <v>15197570.365499999</v>
      </c>
      <c r="U147" s="95">
        <v>0.31215686889922029</v>
      </c>
    </row>
    <row r="148" spans="1:21" x14ac:dyDescent="0.2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49286045.640000001</v>
      </c>
      <c r="J148" s="76"/>
      <c r="K148" s="64"/>
      <c r="L148" s="76">
        <v>17</v>
      </c>
      <c r="M148" s="64">
        <v>40940240.560000002</v>
      </c>
      <c r="N148" s="76">
        <v>3</v>
      </c>
      <c r="O148" s="64">
        <v>8345805.0800000001</v>
      </c>
      <c r="P148" s="76"/>
      <c r="Q148" s="64"/>
      <c r="R148" s="70">
        <v>0.59135422325833631</v>
      </c>
      <c r="S148" s="70">
        <v>0.59135422325833631</v>
      </c>
      <c r="T148" s="102">
        <v>3336589.335</v>
      </c>
      <c r="U148" s="96">
        <v>4.819478751326061E-2</v>
      </c>
    </row>
    <row r="149" spans="1:21" x14ac:dyDescent="0.2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/>
      <c r="K149" s="63"/>
      <c r="L149" s="75">
        <v>12</v>
      </c>
      <c r="M149" s="63">
        <v>49125911.25</v>
      </c>
      <c r="N149" s="75"/>
      <c r="O149" s="63"/>
      <c r="P149" s="75"/>
      <c r="Q149" s="63"/>
      <c r="R149" s="69">
        <v>0.9602461603278174</v>
      </c>
      <c r="S149" s="69">
        <v>0.9602461603278174</v>
      </c>
      <c r="T149" s="101">
        <v>7409999.9905000003</v>
      </c>
      <c r="U149" s="95">
        <v>0.14484055069628429</v>
      </c>
    </row>
    <row r="150" spans="1:21" x14ac:dyDescent="0.2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25</v>
      </c>
      <c r="I150" s="64">
        <v>36766336.859999999</v>
      </c>
      <c r="J150" s="76">
        <v>7</v>
      </c>
      <c r="K150" s="64">
        <v>10725099.18</v>
      </c>
      <c r="L150" s="76">
        <v>15</v>
      </c>
      <c r="M150" s="64">
        <v>22389951.630000003</v>
      </c>
      <c r="N150" s="76">
        <v>3</v>
      </c>
      <c r="O150" s="64">
        <v>3651286.05</v>
      </c>
      <c r="P150" s="76"/>
      <c r="Q150" s="64"/>
      <c r="R150" s="70">
        <v>0.66800720050745466</v>
      </c>
      <c r="S150" s="70">
        <v>0.45165713299576321</v>
      </c>
      <c r="T150" s="102">
        <v>11977837.3005</v>
      </c>
      <c r="U150" s="96">
        <v>0.24162069414142551</v>
      </c>
    </row>
    <row r="151" spans="1:21" ht="25.5" x14ac:dyDescent="0.2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43394621.149999999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0.73092692162693773</v>
      </c>
      <c r="T151" s="101">
        <v>1890624.3265</v>
      </c>
      <c r="U151" s="95">
        <v>3.1845149981719507E-2</v>
      </c>
    </row>
    <row r="152" spans="1:21" x14ac:dyDescent="0.2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44069976.600000001</v>
      </c>
      <c r="J152" s="76">
        <v>1</v>
      </c>
      <c r="K152" s="64">
        <v>2849990.5</v>
      </c>
      <c r="L152" s="76">
        <v>9</v>
      </c>
      <c r="M152" s="64">
        <v>35614986.100000001</v>
      </c>
      <c r="N152" s="76">
        <v>1</v>
      </c>
      <c r="O152" s="64">
        <v>5605000</v>
      </c>
      <c r="P152" s="76"/>
      <c r="Q152" s="64"/>
      <c r="R152" s="70">
        <v>0.84530995533996134</v>
      </c>
      <c r="S152" s="70">
        <v>0.78267829518514109</v>
      </c>
      <c r="T152" s="102">
        <v>11189717.358999999</v>
      </c>
      <c r="U152" s="96">
        <v>0.24590628454985411</v>
      </c>
    </row>
    <row r="153" spans="1:21" ht="13.5" thickBot="1" x14ac:dyDescent="0.2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31</v>
      </c>
      <c r="I153" s="65">
        <v>86949429.75999999</v>
      </c>
      <c r="J153" s="77">
        <v>1</v>
      </c>
      <c r="K153" s="65">
        <v>4749926.6100000003</v>
      </c>
      <c r="L153" s="77">
        <v>26</v>
      </c>
      <c r="M153" s="65">
        <v>73556205.060000002</v>
      </c>
      <c r="N153" s="77">
        <v>4</v>
      </c>
      <c r="O153" s="65">
        <v>8643298.0899999999</v>
      </c>
      <c r="P153" s="77"/>
      <c r="Q153" s="65"/>
      <c r="R153" s="71">
        <v>0.82860964062934594</v>
      </c>
      <c r="S153" s="71">
        <v>0.77834748494127848</v>
      </c>
      <c r="T153" s="103">
        <v>19111747.5405</v>
      </c>
      <c r="U153" s="97">
        <v>0.20223420469893449</v>
      </c>
    </row>
    <row r="154" spans="1:21" x14ac:dyDescent="0.2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/>
      <c r="K154" s="62"/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0.68728590414709323</v>
      </c>
      <c r="T154" s="100">
        <v>15262177.878</v>
      </c>
      <c r="U154" s="94">
        <v>0.3903600124488148</v>
      </c>
    </row>
    <row r="155" spans="1:21" x14ac:dyDescent="0.2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31</v>
      </c>
      <c r="I155" s="63">
        <v>31266538.91</v>
      </c>
      <c r="J155" s="75">
        <v>4</v>
      </c>
      <c r="K155" s="63">
        <v>4942372.75</v>
      </c>
      <c r="L155" s="75">
        <v>25</v>
      </c>
      <c r="M155" s="63">
        <v>23924166.159999996</v>
      </c>
      <c r="N155" s="75">
        <v>2</v>
      </c>
      <c r="O155" s="63">
        <v>2400000</v>
      </c>
      <c r="P155" s="75"/>
      <c r="Q155" s="63"/>
      <c r="R155" s="69">
        <v>0.75468957532654046</v>
      </c>
      <c r="S155" s="69">
        <v>0.62547570582066669</v>
      </c>
      <c r="T155" s="101">
        <v>11190022.007999999</v>
      </c>
      <c r="U155" s="95">
        <v>0.29255301383522048</v>
      </c>
    </row>
    <row r="156" spans="1:21" x14ac:dyDescent="0.2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102">
        <v>12333455.568</v>
      </c>
      <c r="U156" s="96">
        <v>0.7193556127612577</v>
      </c>
    </row>
    <row r="157" spans="1:21" x14ac:dyDescent="0.2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>
        <v>1</v>
      </c>
      <c r="K157" s="63">
        <v>2236448.94</v>
      </c>
      <c r="L157" s="75">
        <v>4</v>
      </c>
      <c r="M157" s="63">
        <v>3514882.6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0.55945726853174571</v>
      </c>
      <c r="T157" s="101">
        <v>0</v>
      </c>
      <c r="U157" s="95">
        <v>0</v>
      </c>
    </row>
    <row r="158" spans="1:21" x14ac:dyDescent="0.2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/>
      <c r="K158" s="64"/>
      <c r="L158" s="76">
        <v>6</v>
      </c>
      <c r="M158" s="64">
        <v>17524104.800000001</v>
      </c>
      <c r="N158" s="76"/>
      <c r="O158" s="64"/>
      <c r="P158" s="76"/>
      <c r="Q158" s="64"/>
      <c r="R158" s="70">
        <v>0.74103228173401869</v>
      </c>
      <c r="S158" s="70">
        <v>0.74103228173401869</v>
      </c>
      <c r="T158" s="102">
        <v>6484206.432</v>
      </c>
      <c r="U158" s="96">
        <v>0.27419410819429468</v>
      </c>
    </row>
    <row r="159" spans="1:21" x14ac:dyDescent="0.2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30662616.170000002</v>
      </c>
      <c r="N159" s="75"/>
      <c r="O159" s="63"/>
      <c r="P159" s="75"/>
      <c r="Q159" s="63"/>
      <c r="R159" s="69">
        <v>0.95202608297854296</v>
      </c>
      <c r="S159" s="69">
        <v>0.95202608297854296</v>
      </c>
      <c r="T159" s="101">
        <v>14030478.960000001</v>
      </c>
      <c r="U159" s="95">
        <v>0.43562433983276327</v>
      </c>
    </row>
    <row r="160" spans="1:21" x14ac:dyDescent="0.2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/>
      <c r="K160" s="64"/>
      <c r="L160" s="76">
        <v>9</v>
      </c>
      <c r="M160" s="64">
        <v>10529746.340000002</v>
      </c>
      <c r="N160" s="76"/>
      <c r="O160" s="64"/>
      <c r="P160" s="76"/>
      <c r="Q160" s="64"/>
      <c r="R160" s="70">
        <v>0.55106593215257238</v>
      </c>
      <c r="S160" s="70">
        <v>0.55106593215257238</v>
      </c>
      <c r="T160" s="102">
        <v>6243134.1600000001</v>
      </c>
      <c r="U160" s="96">
        <v>0.32672947992724077</v>
      </c>
    </row>
    <row r="161" spans="1:21" ht="25.5" x14ac:dyDescent="0.2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12</v>
      </c>
      <c r="I161" s="63">
        <v>11875473.640000001</v>
      </c>
      <c r="J161" s="75">
        <v>1</v>
      </c>
      <c r="K161" s="63">
        <v>1247190.46</v>
      </c>
      <c r="L161" s="75">
        <v>11</v>
      </c>
      <c r="M161" s="63">
        <v>10628283.18</v>
      </c>
      <c r="N161" s="75"/>
      <c r="O161" s="63"/>
      <c r="P161" s="75"/>
      <c r="Q161" s="63"/>
      <c r="R161" s="69">
        <v>0.6224404247374532</v>
      </c>
      <c r="S161" s="69">
        <v>0.55707025229767015</v>
      </c>
      <c r="T161" s="101">
        <v>1853275.824</v>
      </c>
      <c r="U161" s="95">
        <v>9.7137497502475509E-2</v>
      </c>
    </row>
    <row r="162" spans="1:21" x14ac:dyDescent="0.2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20</v>
      </c>
      <c r="I162" s="64">
        <v>14833372.439999999</v>
      </c>
      <c r="J162" s="76">
        <v>4</v>
      </c>
      <c r="K162" s="64">
        <v>3013120</v>
      </c>
      <c r="L162" s="76">
        <v>15</v>
      </c>
      <c r="M162" s="64">
        <v>11260252.439999999</v>
      </c>
      <c r="N162" s="76">
        <v>1</v>
      </c>
      <c r="O162" s="64">
        <v>560000</v>
      </c>
      <c r="P162" s="76"/>
      <c r="Q162" s="64"/>
      <c r="R162" s="70">
        <v>0.87057931262807808</v>
      </c>
      <c r="S162" s="70">
        <v>0.68679934405423804</v>
      </c>
      <c r="T162" s="102">
        <v>5267848.432</v>
      </c>
      <c r="U162" s="96">
        <v>0.32130317388113078</v>
      </c>
    </row>
    <row r="163" spans="1:21" x14ac:dyDescent="0.2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/>
      <c r="K163" s="63"/>
      <c r="L163" s="75">
        <v>9</v>
      </c>
      <c r="M163" s="63">
        <v>9451316.3499999996</v>
      </c>
      <c r="N163" s="75"/>
      <c r="O163" s="63"/>
      <c r="P163" s="75"/>
      <c r="Q163" s="63"/>
      <c r="R163" s="69">
        <v>0.53510283045824969</v>
      </c>
      <c r="S163" s="69">
        <v>0.53510283045824969</v>
      </c>
      <c r="T163" s="101">
        <v>4825543.04</v>
      </c>
      <c r="U163" s="95">
        <v>0.27320657182341668</v>
      </c>
    </row>
    <row r="164" spans="1:21" x14ac:dyDescent="0.2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2</v>
      </c>
      <c r="K164" s="64">
        <v>5200000</v>
      </c>
      <c r="L164" s="76">
        <v>12</v>
      </c>
      <c r="M164" s="64">
        <v>16584405.710000001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0.58272275994978118</v>
      </c>
      <c r="T164" s="102">
        <v>9620639.0800000001</v>
      </c>
      <c r="U164" s="96">
        <v>0.33803836297841772</v>
      </c>
    </row>
    <row r="165" spans="1:21" x14ac:dyDescent="0.2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5046473.5599999996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4991670.6720000003</v>
      </c>
      <c r="U165" s="95">
        <v>0.33564573482923399</v>
      </c>
    </row>
    <row r="166" spans="1:21" x14ac:dyDescent="0.2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17</v>
      </c>
      <c r="I166" s="64">
        <v>13097761.039999999</v>
      </c>
      <c r="J166" s="76">
        <v>4</v>
      </c>
      <c r="K166" s="64">
        <v>1772396.79</v>
      </c>
      <c r="L166" s="76">
        <v>12</v>
      </c>
      <c r="M166" s="64">
        <v>10982964.25</v>
      </c>
      <c r="N166" s="76">
        <v>1</v>
      </c>
      <c r="O166" s="64">
        <v>342400</v>
      </c>
      <c r="P166" s="76"/>
      <c r="Q166" s="64"/>
      <c r="R166" s="70">
        <v>0.56189010339762746</v>
      </c>
      <c r="S166" s="70">
        <v>0.4838137390774277</v>
      </c>
      <c r="T166" s="102">
        <v>4463759.4879999999</v>
      </c>
      <c r="U166" s="96">
        <v>0.1966343620058332</v>
      </c>
    </row>
    <row r="167" spans="1:21" x14ac:dyDescent="0.2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>
        <v>2</v>
      </c>
      <c r="K167" s="63">
        <v>3680000</v>
      </c>
      <c r="L167" s="75">
        <v>1</v>
      </c>
      <c r="M167" s="63">
        <v>3330902.4</v>
      </c>
      <c r="N167" s="75"/>
      <c r="O167" s="63"/>
      <c r="P167" s="75"/>
      <c r="Q167" s="63"/>
      <c r="R167" s="69">
        <v>0.92977660648961546</v>
      </c>
      <c r="S167" s="69">
        <v>0.4417398721768136</v>
      </c>
      <c r="T167" s="101">
        <v>3330902.4</v>
      </c>
      <c r="U167" s="95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13</v>
      </c>
      <c r="I168" s="64">
        <v>9604767.4000000004</v>
      </c>
      <c r="J168" s="76">
        <v>1</v>
      </c>
      <c r="K168" s="64">
        <v>574276.80000000005</v>
      </c>
      <c r="L168" s="76">
        <v>11</v>
      </c>
      <c r="M168" s="64">
        <v>7910890.5999999996</v>
      </c>
      <c r="N168" s="76">
        <v>1</v>
      </c>
      <c r="O168" s="64">
        <v>1119600</v>
      </c>
      <c r="P168" s="76"/>
      <c r="Q168" s="64"/>
      <c r="R168" s="70">
        <v>0.6745222969936614</v>
      </c>
      <c r="S168" s="70">
        <v>0.6288705746427069</v>
      </c>
      <c r="T168" s="102">
        <v>3290302.0240000002</v>
      </c>
      <c r="U168" s="96">
        <v>0.26156019962922278</v>
      </c>
    </row>
    <row r="169" spans="1:21" ht="13.5" thickBot="1" x14ac:dyDescent="0.2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5458062.5839999998</v>
      </c>
      <c r="U169" s="97">
        <v>0.20163987656589141</v>
      </c>
    </row>
    <row r="170" spans="1:21" x14ac:dyDescent="0.2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>
        <v>1</v>
      </c>
      <c r="K170" s="62">
        <v>1900000</v>
      </c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0.59920362388036463</v>
      </c>
      <c r="T170" s="100">
        <v>4751889.9014999997</v>
      </c>
      <c r="U170" s="94">
        <v>0.26690164337036509</v>
      </c>
    </row>
    <row r="171" spans="1:21" x14ac:dyDescent="0.2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0.77068590507641732</v>
      </c>
      <c r="S171" s="69">
        <v>0.66070182333728544</v>
      </c>
      <c r="T171" s="101">
        <v>16048182.705</v>
      </c>
      <c r="U171" s="95">
        <v>0.50434170172343173</v>
      </c>
    </row>
    <row r="172" spans="1:21" x14ac:dyDescent="0.2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5924602.5434999997</v>
      </c>
      <c r="U172" s="96">
        <v>0.34652198974284593</v>
      </c>
    </row>
    <row r="173" spans="1:21" x14ac:dyDescent="0.2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101">
        <v>1101893.1915</v>
      </c>
      <c r="U173" s="95">
        <v>6.5227879079231665E-2</v>
      </c>
    </row>
    <row r="174" spans="1:21" x14ac:dyDescent="0.2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5</v>
      </c>
      <c r="I174" s="64">
        <v>7322779.6900000004</v>
      </c>
      <c r="J174" s="76">
        <v>2</v>
      </c>
      <c r="K174" s="64">
        <v>3159308.24</v>
      </c>
      <c r="L174" s="76">
        <v>2</v>
      </c>
      <c r="M174" s="64">
        <v>2498586.9500000002</v>
      </c>
      <c r="N174" s="76">
        <v>1</v>
      </c>
      <c r="O174" s="64">
        <v>1664884.5</v>
      </c>
      <c r="P174" s="76"/>
      <c r="Q174" s="64"/>
      <c r="R174" s="70">
        <v>0.32344719403789679</v>
      </c>
      <c r="S174" s="70">
        <v>0.1428377357476654</v>
      </c>
      <c r="T174" s="102">
        <v>0</v>
      </c>
      <c r="U174" s="96">
        <v>0</v>
      </c>
    </row>
    <row r="175" spans="1:21" x14ac:dyDescent="0.2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13316227.206499999</v>
      </c>
      <c r="U175" s="95">
        <v>0.54912340544145777</v>
      </c>
    </row>
    <row r="176" spans="1:21" x14ac:dyDescent="0.2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5941847.1099999994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102">
        <v>2913557.8975</v>
      </c>
      <c r="U176" s="96">
        <v>0.23875698197668499</v>
      </c>
    </row>
    <row r="177" spans="1:21" x14ac:dyDescent="0.2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101">
        <v>0</v>
      </c>
      <c r="U177" s="95">
        <v>0</v>
      </c>
    </row>
    <row r="178" spans="1:21" x14ac:dyDescent="0.2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14</v>
      </c>
      <c r="I178" s="64">
        <v>17092846.25</v>
      </c>
      <c r="J178" s="76">
        <v>1</v>
      </c>
      <c r="K178" s="64">
        <v>440365.81</v>
      </c>
      <c r="L178" s="76">
        <v>11</v>
      </c>
      <c r="M178" s="64">
        <v>15464030.640000001</v>
      </c>
      <c r="N178" s="76">
        <v>2</v>
      </c>
      <c r="O178" s="64">
        <v>1188449.8</v>
      </c>
      <c r="P178" s="76"/>
      <c r="Q178" s="64"/>
      <c r="R178" s="70">
        <v>0.61660668561154852</v>
      </c>
      <c r="S178" s="70">
        <v>0.59953389046245975</v>
      </c>
      <c r="T178" s="102">
        <v>7319396.7424999997</v>
      </c>
      <c r="U178" s="96">
        <v>0.28376989848419493</v>
      </c>
    </row>
    <row r="179" spans="1:21" x14ac:dyDescent="0.2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10075759.359999999</v>
      </c>
      <c r="J180" s="76">
        <v>3</v>
      </c>
      <c r="K180" s="64">
        <v>6258285.7200000007</v>
      </c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0.41458449153822491</v>
      </c>
      <c r="S180" s="70">
        <v>0.100518683252144</v>
      </c>
      <c r="T180" s="102">
        <v>0</v>
      </c>
      <c r="U180" s="96">
        <v>0</v>
      </c>
    </row>
    <row r="181" spans="1:21" x14ac:dyDescent="0.2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17</v>
      </c>
      <c r="I181" s="63">
        <v>26128187.059999999</v>
      </c>
      <c r="J181" s="75">
        <v>5</v>
      </c>
      <c r="K181" s="63">
        <v>4129435.91</v>
      </c>
      <c r="L181" s="75">
        <v>12</v>
      </c>
      <c r="M181" s="63">
        <v>21998751.149999999</v>
      </c>
      <c r="N181" s="75"/>
      <c r="O181" s="63"/>
      <c r="P181" s="75"/>
      <c r="Q181" s="63"/>
      <c r="R181" s="69">
        <v>0.73801904260792273</v>
      </c>
      <c r="S181" s="69">
        <v>0.62137863698733564</v>
      </c>
      <c r="T181" s="101">
        <v>2917628.6094999998</v>
      </c>
      <c r="U181" s="95">
        <v>8.2411591287370217E-2</v>
      </c>
    </row>
    <row r="182" spans="1:21" ht="25.5" x14ac:dyDescent="0.2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5</v>
      </c>
      <c r="I182" s="64">
        <v>11457378.26</v>
      </c>
      <c r="J182" s="76">
        <v>1</v>
      </c>
      <c r="K182" s="64">
        <v>3298961.44</v>
      </c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0.40751099706641342</v>
      </c>
      <c r="S182" s="70">
        <v>0.25222411402360972</v>
      </c>
      <c r="T182" s="102">
        <v>5315756.7680000002</v>
      </c>
      <c r="U182" s="96">
        <v>0.25022035405070031</v>
      </c>
    </row>
    <row r="183" spans="1:21" x14ac:dyDescent="0.2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>
        <v>1</v>
      </c>
      <c r="K183" s="63">
        <v>3291750</v>
      </c>
      <c r="L183" s="75">
        <v>20</v>
      </c>
      <c r="M183" s="63">
        <v>53109759.670000002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0.92366009019213768</v>
      </c>
      <c r="T183" s="101">
        <v>13516967.2415</v>
      </c>
      <c r="U183" s="95">
        <v>0.2350807696925144</v>
      </c>
    </row>
    <row r="184" spans="1:21" ht="25.5" x14ac:dyDescent="0.2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0.98542443043158412</v>
      </c>
      <c r="S184" s="70">
        <v>0.98542443043158412</v>
      </c>
      <c r="T184" s="102">
        <v>11250886.8125</v>
      </c>
      <c r="U184" s="96">
        <v>0.3350351223880636</v>
      </c>
    </row>
    <row r="185" spans="1:21" ht="26.25" thickBot="1" x14ac:dyDescent="0.2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3325000</v>
      </c>
      <c r="U185" s="97">
        <v>0.20567553123051499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41.25" thickBot="1" x14ac:dyDescent="0.25">
      <c r="B187" s="122" t="s">
        <v>380</v>
      </c>
      <c r="C187" s="122">
        <f>COUNTIF(H6:H185,0)</f>
        <v>1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2502</v>
      </c>
      <c r="I187" s="109">
        <f t="shared" si="0"/>
        <v>4786736282.9200001</v>
      </c>
      <c r="J187" s="110">
        <f t="shared" si="0"/>
        <v>211</v>
      </c>
      <c r="K187" s="111">
        <f t="shared" si="0"/>
        <v>353678412.27000016</v>
      </c>
      <c r="L187" s="112">
        <f t="shared" si="0"/>
        <v>2105</v>
      </c>
      <c r="M187" s="113">
        <f t="shared" si="0"/>
        <v>4093766507.4900012</v>
      </c>
      <c r="N187" s="114">
        <f t="shared" si="0"/>
        <v>185</v>
      </c>
      <c r="O187" s="115">
        <f t="shared" si="0"/>
        <v>338124374.36000013</v>
      </c>
      <c r="P187" s="116">
        <f t="shared" si="0"/>
        <v>1</v>
      </c>
      <c r="Q187" s="117">
        <f t="shared" si="0"/>
        <v>1166988.8</v>
      </c>
      <c r="R187" s="118">
        <f>SUBTOTAL(101,R6:R185)</f>
        <v>0.78209389121100892</v>
      </c>
      <c r="S187" s="119">
        <f>SUBTOTAL(101,S6:S185)</f>
        <v>0.71604169870085677</v>
      </c>
      <c r="T187" s="120">
        <f>SUBTOTAL(109,T6:T185)</f>
        <v>1770405077.7559988</v>
      </c>
      <c r="U187" s="121">
        <f>SUBTOTAL(101,U6:U185)</f>
        <v>0.32203324970751657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">
      <c r="B189" s="126" t="s">
        <v>593</v>
      </c>
      <c r="C189" s="126"/>
      <c r="D189" s="126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6"/>
      <c r="C190" s="126"/>
      <c r="D190" s="126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6"/>
      <c r="C191" s="126"/>
      <c r="D191" s="126"/>
    </row>
    <row r="192" spans="1:21" x14ac:dyDescent="0.2">
      <c r="B192" s="126"/>
      <c r="C192" s="126"/>
      <c r="D192" s="126"/>
    </row>
    <row r="194" spans="11:11" x14ac:dyDescent="0.2">
      <c r="K194" s="17"/>
    </row>
    <row r="195" spans="11:11" x14ac:dyDescent="0.2">
      <c r="K195" s="17"/>
    </row>
  </sheetData>
  <sheetProtection algorithmName="SHA-512" hashValue="fQsqCmBRzMBejSFSkLKDwpf9oQtL4vFzhi3oTba4uG+ny7EVbJdRbcjx/HlWvLaDIro/rfCDf/7Gzc4H778vVA==" saltValue="TAwPOp/ULJWTtsmif1xUJ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0.2439999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2025-08-07T07:28:47Z</dcterms:modified>
</cp:coreProperties>
</file>