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8_{D3D3F825-CB69-4DA7-BF49-4F8DCCFFD4C5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List1!$B$5:$W$185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Q12" i="12" l="1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<sst xmlns="http://schemas.openxmlformats.org/spreadsheetml/2006/main" count="770" uniqueCount="597">
  <si>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</si>
  <si>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</si>
  <si>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</si>
  <si>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</si>
  <si>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</si>
  <si>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</si>
  <si>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</si>
  <si>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</si>
  <si>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</si>
  <si>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</si>
  <si>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</si>
  <si>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</si>
  <si>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</si>
  <si>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</si>
  <si>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</si>
  <si>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</si>
  <si>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</si>
  <si>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</si>
  <si>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</si>
  <si>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</si>
  <si>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</si>
  <si>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</si>
  <si>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</si>
  <si>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</si>
  <si>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</si>
  <si>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</si>
  <si>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</si>
  <si>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</si>
  <si>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</si>
  <si>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</si>
  <si>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</si>
  <si>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</si>
  <si>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</si>
  <si>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</si>
  <si>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</si>
  <si>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</si>
  <si>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</si>
  <si>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</si>
  <si>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</si>
  <si>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</si>
  <si>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</si>
  <si>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</si>
  <si>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</si>
  <si>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</si>
  <si>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</si>
  <si>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</si>
  <si>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</si>
  <si>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</si>
  <si>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</si>
  <si>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</si>
  <si>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</si>
  <si>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</si>
  <si>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</si>
  <si>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</si>
  <si>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</si>
  <si>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</si>
  <si>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</si>
  <si>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</si>
  <si>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</si>
  <si>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</si>
  <si>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</si>
  <si>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</si>
  <si>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</si>
  <si>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</si>
  <si>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</si>
  <si>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</si>
  <si>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</si>
  <si>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</si>
  <si>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</si>
  <si>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</si>
  <si>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</si>
  <si>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</si>
  <si>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</si>
  <si>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</si>
  <si>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</si>
  <si>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</si>
  <si>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</si>
  <si>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</si>
  <si>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</si>
  <si>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</si>
  <si>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</si>
  <si>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</si>
  <si>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</si>
  <si>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</si>
  <si>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</si>
  <si>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</si>
  <si>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</si>
  <si>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</si>
  <si>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</si>
  <si>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</si>
  <si>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</si>
  <si>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</si>
  <si>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</si>
  <si>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</si>
  <si>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</si>
  <si>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</si>
  <si>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</si>
  <si>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</si>
  <si>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</si>
  <si>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</si>
  <si>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</si>
  <si>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</si>
  <si>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</si>
  <si>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</si>
  <si>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</si>
  <si>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</si>
  <si>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</si>
  <si>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</si>
  <si>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</si>
  <si>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</si>
  <si>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</si>
  <si>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</si>
  <si>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</si>
  <si>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</si>
  <si>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</si>
  <si>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</si>
  <si>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</si>
  <si>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</si>
  <si>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</si>
  <si>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</si>
  <si>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</si>
  <si>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</si>
  <si>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</si>
  <si>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</si>
  <si>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</si>
  <si>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</si>
  <si>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</si>
  <si>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</si>
  <si>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</si>
  <si>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</si>
  <si>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</si>
  <si>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</si>
  <si>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</si>
  <si>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</si>
  <si>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</si>
  <si>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</si>
  <si>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</si>
  <si>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</si>
  <si>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</si>
  <si>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</si>
  <si>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</si>
  <si>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</si>
  <si>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</si>
  <si>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</si>
  <si>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</si>
  <si>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</si>
  <si>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</si>
  <si>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</si>
  <si>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</si>
  <si>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</si>
  <si>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</si>
  <si>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</si>
  <si>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</si>
  <si>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</si>
  <si>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</si>
  <si>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</si>
  <si>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</si>
  <si>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</si>
  <si>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</si>
  <si>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</si>
  <si>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</si>
  <si>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</si>
  <si>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</si>
  <si>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</si>
  <si>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</si>
  <si>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</si>
  <si>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</si>
  <si>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</si>
  <si>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</si>
  <si>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</si>
  <si>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</si>
  <si>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</si>
  <si>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</si>
  <si>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</si>
  <si>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</si>
  <si>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</si>
  <si>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</si>
  <si>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</si>
  <si>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</si>
  <si>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</si>
  <si>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</si>
  <si>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</si>
  <si>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</si>
  <si>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</si>
  <si>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</si>
  <si>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</si>
  <si>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</si>
  <si>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</si>
  <si>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</si>
  <si>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</si>
  <si>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</si>
  <si>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</si>
  <si>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</si>
  <si>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</si>
  <si>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</si>
  <si>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</si>
  <si>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</si>
  <si>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</si>
  <si>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</si>
  <si>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</si>
  <si>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</si>
  <si>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</si>
  <si>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</si>
  <si>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</si>
  <si>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</si>
  <si>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</si>
  <si>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</si>
  <si>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</si>
  <si>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</si>
  <si>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</si>
  <si>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</si>
  <si>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</si>
  <si>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</si>
  <si>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</si>
  <si>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</si>
  <si>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</si>
  <si>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</si>
  <si>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</si>
  <si>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</si>
  <si>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</si>
  <si>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</si>
  <si>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</si>
  <si>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</si>
  <si>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</si>
  <si>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</si>
  <si>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</si>
  <si>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</si>
  <si>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</si>
  <si>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</si>
  <si>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</si>
  <si>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</si>
  <si>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</si>
  <si>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</si>
  <si>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</si>
  <si>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</si>
  <si>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</si>
  <si>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</si>
  <si>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</si>
  <si>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</si>
  <si>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</si>
  <si>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</si>
  <si>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</si>
  <si>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</si>
  <si>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</si>
  <si>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</si>
  <si>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</si>
  <si>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</si>
  <si>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</si>
  <si>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</si>
  <si>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</si>
  <si>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</si>
  <si>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</si>
  <si>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</si>
  <si>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</si>
  <si>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</si>
  <si>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</si>
  <si>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</si>
  <si>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</si>
  <si>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</si>
  <si>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</si>
  <si>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</si>
  <si>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</si>
  <si>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</si>
  <si>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</si>
  <si>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</si>
  <si>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</si>
  <si>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</si>
  <si>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</si>
  <si>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</si>
  <si>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</si>
  <si>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</si>
  <si>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</si>
  <si>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</si>
  <si>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</si>
  <si>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</si>
  <si>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</si>
  <si>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</si>
  <si>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</si>
  <si>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</si>
  <si>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</si>
  <si>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</si>
  <si>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</si>
  <si>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</si>
  <si>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</si>
  <si>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</si>
  <si>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</si>
  <si>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</si>
  <si>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</si>
  <si>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</si>
  <si>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</si>
  <si>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</si>
  <si>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</si>
  <si>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</si>
  <si>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</si>
  <si>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</si>
  <si>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</si>
  <si>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</si>
  <si>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</si>
  <si>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</si>
  <si>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</si>
  <si>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</si>
  <si>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</si>
  <si>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</si>
  <si>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</si>
  <si>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</si>
  <si>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</si>
  <si>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</si>
  <si>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</si>
  <si>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</si>
  <si>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</si>
  <si>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</si>
  <si>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</si>
  <si>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</si>
  <si>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</si>
  <si>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</si>
  <si>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</si>
  <si>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</si>
  <si>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</si>
  <si>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</si>
  <si>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</si>
  <si>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</si>
  <si>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</si>
  <si>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</si>
  <si>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</si>
  <si>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</si>
  <si>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</si>
  <si>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</si>
  <si>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</si>
  <si>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</si>
  <si>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</si>
  <si>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</si>
  <si>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</si>
  <si>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</si>
  <si>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</si>
  <si>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</si>
  <si>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</si>
  <si>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</si>
  <si>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</si>
  <si>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</si>
  <si>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</si>
  <si>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</si>
  <si>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</si>
  <si>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</si>
  <si>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</si>
  <si>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</si>
  <si>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</si>
  <si>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</si>
  <si>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</si>
  <si>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</si>
  <si>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</si>
  <si>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</si>
  <si>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</si>
  <si>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</si>
  <si>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</si>
  <si>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</si>
  <si>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</si>
  <si>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</si>
  <si>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</si>
  <si>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</si>
  <si>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</si>
  <si>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</si>
  <si>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</si>
  <si>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</si>
  <si>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</si>
  <si>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</si>
  <si>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</si>
  <si>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</si>
  <si>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</si>
  <si>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</si>
  <si>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</si>
  <si>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</si>
  <si>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</si>
  <si>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</si>
  <si>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</si>
  <si>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</si>
  <si>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</si>
  <si>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</si>
  <si>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</si>
  <si>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</si>
  <si>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</si>
  <si>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</si>
  <si>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</si>
  <si>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</si>
  <si>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</si>
  <si>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</si>
  <si>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</si>
  <si>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</si>
  <si>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</si>
  <si>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</si>
  <si>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</si>
  <si>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</si>
  <si>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</si>
  <si>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</si>
  <si>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</si>
  <si>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</si>
  <si>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</si>
  <si>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</si>
  <si>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</si>
  <si>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</si>
  <si>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</si>
  <si>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</si>
  <si>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</si>
  <si>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</si>
  <si>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</si>
  <si>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</si>
  <si>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</si>
  <si>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</si>
  <si>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</si>
  <si>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</si>
  <si>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</si>
  <si>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</si>
  <si>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</si>
  <si>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</si>
  <si>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</si>
  <si>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</si>
  <si>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</si>
  <si>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</si>
  <si>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</si>
  <si>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</si>
  <si>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</si>
  <si>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</si>
  <si>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</si>
  <si>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</si>
  <si>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</si>
  <si>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</si>
  <si>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</si>
  <si>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</si>
  <si>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</si>
  <si>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</si>
  <si>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</si>
  <si>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</si>
  <si>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</si>
  <si>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</si>
  <si>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</si>
  <si>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</si>
  <si>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</si>
  <si>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</si>
  <si>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</si>
  <si>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</si>
  <si>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</si>
  <si>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</si>
  <si>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</si>
  <si>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</si>
  <si>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</si>
  <si>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</si>
  <si>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</si>
  <si>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</si>
  <si>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</si>
  <si>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</si>
  <si>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</si>
  <si>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</si>
  <si>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</si>
  <si>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</si>
  <si>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</si>
  <si>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</si>
  <si>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</si>
  <si>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</si>
  <si>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</si>
  <si>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</si>
  <si>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</si>
  <si>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</si>
  <si>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</si>
  <si>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</si>
  <si>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</si>
  <si>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</si>
  <si>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</si>
  <si>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</si>
  <si>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</si>
  <si>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</si>
  <si>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</si>
  <si>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</si>
  <si>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</si>
  <si>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</si>
  <si>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</si>
  <si>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</si>
  <si>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</si>
  <si>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</si>
  <si>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</si>
  <si>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</si>
  <si>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</si>
  <si>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</si>
  <si>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</si>
  <si>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</si>
  <si>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</si>
  <si>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</si>
  <si>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</si>
  <si>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</si>
  <si>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</si>
  <si>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</si>
  <si>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</si>
  <si>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</si>
  <si>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</si>
  <si>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</si>
  <si>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</si>
  <si>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</si>
  <si>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</si>
  <si>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</si>
  <si>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</si>
  <si>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</si>
  <si>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</si>
  <si>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</si>
  <si>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</si>
  <si>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</si>
  <si>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</si>
  <si>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</si>
  <si>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</si>
  <si>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</si>
  <si>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</si>
  <si>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</si>
  <si>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</si>
  <si>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</si>
  <si>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</si>
  <si>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</si>
  <si>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</si>
  <si>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</si>
  <si>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</si>
  <si>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</si>
  <si>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</si>
  <si>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</si>
  <si>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</si>
  <si>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</si>
  <si>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</si>
  <si>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</si>
  <si>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</si>
  <si>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</si>
  <si>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</si>
  <si>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</si>
  <si>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</si>
  <si>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</si>
  <si>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</si>
  <si>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</si>
  <si>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</si>
  <si>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</si>
  <si>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</si>
  <si>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</si>
  <si>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</si>
  <si>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</si>
  <si>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</si>
  <si>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</si>
  <si>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</si>
  <si>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</si>
  <si>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</si>
  <si>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</si>
  <si>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</si>
  <si>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</si>
  <si>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</si>
  <si>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</si>
  <si>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</si>
  <si>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</si>
  <si>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</si>
  <si>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</si>
  <si>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</si>
  <si>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</si>
  <si>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</si>
  <si>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</si>
  <si>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</si>
  <si>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</si>
  <si>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</si>
  <si>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</si>
  <si>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</si>
  <si>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</si>
  <si>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</si>
  <si>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</si>
  <si>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</si>
  <si>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</si>
  <si>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</si>
  <si>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</si>
  <si>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</si>
  <si>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</si>
  <si>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</si>
  <si>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</si>
  <si>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</si>
  <si>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</si>
  <si>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</si>
  <si>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</si>
  <si>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</si>
  <si>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</si>
  <si>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</si>
  <si>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</si>
  <si>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</si>
  <si>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</si>
  <si>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</si>
  <si>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</si>
  <si>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</si>
  <si>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</si>
  <si>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</si>
  <si>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</si>
  <si>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</si>
  <si>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</si>
  <si>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</si>
  <si>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</si>
  <si>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9. 2025 (žádosti o platbu v pozitivním stavu, které byly aspoň jednou ve stavu P4 - Zaregistrovaná, ale ještě nebyly schválené).</t>
  </si>
  <si>
    <t>Prostředky v předložených a  schválených  žádostech o platbu (v %)**</t>
  </si>
  <si>
    <t>Data k 30. 9. 2025</t>
  </si>
  <si>
    <t>Příspěvek unie v předložených, ale neschválených, žádostech o platbu v Kč</t>
  </si>
  <si>
    <t>Mikulovsko***</t>
  </si>
  <si>
    <r>
      <t>**Sloupec obsahuje podíl žádostí o platbu v pozitivním stavu na alokaci MAS -</t>
    </r>
    <r>
      <rPr>
        <b/>
        <sz val="10"/>
        <color theme="1"/>
        <rFont val="Arial"/>
        <family val="2"/>
        <charset val="238"/>
      </rPr>
      <t xml:space="preserve"> kontrola milníku</t>
    </r>
    <r>
      <rPr>
        <sz val="10"/>
        <color theme="1"/>
        <rFont val="Arial"/>
        <family val="2"/>
        <charset val="238"/>
      </rPr>
      <t xml:space="preserve"> ve výši 24,40 %
</t>
    </r>
    <r>
      <rPr>
        <sz val="10"/>
        <color rgb="FF00B050"/>
        <rFont val="Arial"/>
        <family val="2"/>
        <charset val="238"/>
      </rPr>
      <t>Zeleně jsou podbarveny MAS, které k 30. 9. 2025 splnily milník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 xml:space="preserve">Červeně jsou podbarveny MAS, které k 30. 9. 2025 nesplnily milník
</t>
    </r>
    <r>
      <rPr>
        <sz val="10"/>
        <color theme="1"/>
        <rFont val="Arial"/>
        <family val="2"/>
        <charset val="238"/>
      </rPr>
      <t xml:space="preserve">
***Hodnoty MAS budou předmětem dalších úprav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</si>
</sst>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</cellStyleXfs>
  <cellXfs count="13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10" fontId="22" fillId="0" borderId="10" xfId="0" applyNumberFormat="1" applyFont="1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hidden="1"/>
    </xf>
    <xf numFmtId="10" fontId="22" fillId="0" borderId="9" xfId="0" applyNumberFormat="1" applyFont="1" applyBorder="1" applyAlignment="1">
      <alignment vertical="center"/>
    </xf>
    <xf numFmtId="0" fontId="0" fillId="0" borderId="0" xfId="0" applyAlignment="1" applyProtection="1">
      <alignment horizontal="left" wrapText="1"/>
      <protection hidden="1"/>
    </xf>
    <xf numFmtId="4" fontId="13" fillId="30" borderId="7" xfId="0" applyNumberFormat="1" applyFont="1" applyFill="1" applyBorder="1" applyAlignment="1">
      <alignment horizontal="center" vertical="center" wrapText="1"/>
    </xf>
    <xf numFmtId="164" fontId="17" fillId="30" borderId="4" xfId="0" applyNumberFormat="1" applyFont="1" applyFill="1" applyBorder="1" applyAlignment="1" applyProtection="1">
      <alignment horizontal="center" vertical="center" wrapText="1"/>
      <protection hidden="1"/>
    </xf>
    <xf numFmtId="10" fontId="19" fillId="30" borderId="4" xfId="31" applyNumberFormat="1" applyFont="1" applyFill="1" applyBorder="1" applyProtection="1">
      <alignment horizontal="center" vertical="center" wrapText="1"/>
    </xf>
    <xf numFmtId="4" fontId="3" fillId="31" borderId="3" xfId="0" applyNumberFormat="1" applyFont="1" applyFill="1" applyBorder="1" applyAlignment="1">
      <alignment vertical="center"/>
    </xf>
    <xf numFmtId="10" fontId="3" fillId="31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top" wrapText="1"/>
    </xf>
  </cellXfs>
  <cellStyles count="41">
    <cellStyle name="-103423998283508279" xfId="32" xr:uid="{897E55A9-9799-41F6-BF35-65C7A310E58D}"/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-4379713067217610277" xfId="34" xr:uid="{6B64F963-622B-4B81-B3F6-D8F1B4E580A4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15928115408875888" xfId="38" xr:uid="{39AA8BA8-07EA-46A9-8F9D-9BEE2D85274C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-5863522899258092637" xfId="35" xr:uid="{A415E968-8010-467C-9A97-8F20D678C720}"/>
    <cellStyle name="5920217687246442930" xfId="39" xr:uid="{B12F8F43-50F5-4BDE-91D3-B0AACB760204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6770936862806878748" xfId="33" xr:uid="{FCBE2726-A40C-47AB-B373-4411BD32F3EE}"/>
    <cellStyle name="-7150873987717949458" xfId="13" xr:uid="{6A3F234E-D34C-47EB-B85D-CB8AB8B90F1B}"/>
    <cellStyle name="7448045209231112567" xfId="37" xr:uid="{D3706CB0-A6F1-41ED-957C-8262252DA299}"/>
    <cellStyle name="-7587145518163800405" xfId="36" xr:uid="{AA2943A1-0583-4155-A6C2-74FFFE65A1CF}"/>
    <cellStyle name="7690540790704081798" xfId="40" xr:uid="{3F9D860A-BF28-48C4-9FC4-079045751AE8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3">
    <dxf>
      <font>
        <b val="0"/>
        <i val="0"/>
        <strike val="0"/>
        <color rgb="FF00B05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90CEF1"/>
      <color rgb="FFFF9933"/>
      <color rgb="FFFAB383"/>
      <color rgb="FFB2C4CC"/>
      <color rgb="FF8490C8"/>
      <color rgb="FF92D3C9"/>
      <color rgb="FFAC8DB7"/>
      <color rgb="FFBB9D92"/>
      <color rgb="FFFFDE91"/>
      <color rgb="FFE99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638175</xdr:colOff>
      <xdr:row>192</xdr:row>
      <xdr:rowOff>19051</xdr:rowOff>
    </xdr:from>
    <xdr:to>
      <xdr:col>11</xdr:col>
      <xdr:colOff>535305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367379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W197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6.28515625" customWidth="1"/>
    <col min="17" max="17" width="16.42578125" bestFit="1" customWidth="1"/>
    <col min="18" max="18" width="11.140625" customWidth="1"/>
    <col min="19" max="19" width="10.140625" customWidth="1"/>
    <col min="20" max="20" width="21" bestFit="1" customWidth="1"/>
    <col min="21" max="21" width="15.28515625" bestFit="1" customWidth="1"/>
    <col min="22" max="22" width="21" bestFit="1" customWidth="1"/>
    <col min="23" max="23" width="15.28515625" bestFit="1" customWidth="1"/>
  </cols>
  <sheetData>
    <row r="1" spans="1:23" ht="15.75" x14ac:dyDescent="0.25">
      <c r="A1" s="131" t="s">
        <v>380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23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3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3" x14ac:dyDescent="0.2">
      <c r="A4" s="132" t="s">
        <v>593</v>
      </c>
      <c r="B4" s="132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3" ht="96.75" thickBot="1" x14ac:dyDescent="0.25">
      <c r="A5" s="20"/>
      <c r="B5" s="80" t="s">
        <v>578</v>
      </c>
      <c r="C5" s="81" t="s">
        <v>383</v>
      </c>
      <c r="D5" s="81" t="s">
        <v>0</v>
      </c>
      <c r="E5" s="81" t="s">
        <v>2</v>
      </c>
      <c r="F5" s="82" t="s">
        <v>381</v>
      </c>
      <c r="G5" s="83" t="s">
        <v>579</v>
      </c>
      <c r="H5" s="84" t="s">
        <v>563</v>
      </c>
      <c r="I5" s="85" t="s">
        <v>580</v>
      </c>
      <c r="J5" s="86" t="s">
        <v>581</v>
      </c>
      <c r="K5" s="86" t="s">
        <v>582</v>
      </c>
      <c r="L5" s="87" t="s">
        <v>378</v>
      </c>
      <c r="M5" s="87" t="s">
        <v>583</v>
      </c>
      <c r="N5" s="88" t="s">
        <v>382</v>
      </c>
      <c r="O5" s="89" t="s">
        <v>584</v>
      </c>
      <c r="P5" s="90" t="s">
        <v>585</v>
      </c>
      <c r="Q5" s="90" t="s">
        <v>586</v>
      </c>
      <c r="R5" s="91" t="s">
        <v>587</v>
      </c>
      <c r="S5" s="92" t="s">
        <v>588</v>
      </c>
      <c r="T5" s="93" t="s">
        <v>590</v>
      </c>
      <c r="U5" s="93" t="s">
        <v>589</v>
      </c>
      <c r="V5" s="126" t="s">
        <v>594</v>
      </c>
      <c r="W5" s="126" t="s">
        <v>592</v>
      </c>
    </row>
    <row r="6" spans="1:23" x14ac:dyDescent="0.2">
      <c r="A6" s="21">
        <v>1</v>
      </c>
      <c r="B6" s="22" t="s">
        <v>199</v>
      </c>
      <c r="C6" s="22" t="s">
        <v>384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4</v>
      </c>
      <c r="I6" s="62">
        <v>11414996</v>
      </c>
      <c r="J6" s="74">
        <v>1</v>
      </c>
      <c r="K6" s="62">
        <v>3368416</v>
      </c>
      <c r="L6" s="74">
        <v>2</v>
      </c>
      <c r="M6" s="62">
        <v>4678164</v>
      </c>
      <c r="N6" s="74">
        <v>1</v>
      </c>
      <c r="O6" s="62">
        <v>3368416</v>
      </c>
      <c r="P6" s="74"/>
      <c r="Q6" s="62"/>
      <c r="R6" s="68">
        <v>0.70890362292710629</v>
      </c>
      <c r="S6" s="68">
        <v>0.41214620475371688</v>
      </c>
      <c r="T6" s="100">
        <v>4626314.4720000001</v>
      </c>
      <c r="U6" s="68">
        <v>0.40757826182066209</v>
      </c>
      <c r="V6" s="62">
        <v>0</v>
      </c>
      <c r="W6" s="94">
        <v>0.40757826182066209</v>
      </c>
    </row>
    <row r="7" spans="1:23" x14ac:dyDescent="0.2">
      <c r="A7" s="27">
        <v>2</v>
      </c>
      <c r="B7" s="28" t="s">
        <v>69</v>
      </c>
      <c r="C7" s="28" t="s">
        <v>385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34</v>
      </c>
      <c r="I7" s="63">
        <v>38978190.75</v>
      </c>
      <c r="J7" s="75">
        <v>1</v>
      </c>
      <c r="K7" s="63">
        <v>398800</v>
      </c>
      <c r="L7" s="75">
        <v>29</v>
      </c>
      <c r="M7" s="63">
        <v>36152943.57</v>
      </c>
      <c r="N7" s="75">
        <v>4</v>
      </c>
      <c r="O7" s="63">
        <v>2426447.1800000002</v>
      </c>
      <c r="P7" s="75"/>
      <c r="Q7" s="63"/>
      <c r="R7" s="69">
        <v>0.94804105890157575</v>
      </c>
      <c r="S7" s="69">
        <v>0.937697399820966</v>
      </c>
      <c r="T7" s="101">
        <v>25633153.568</v>
      </c>
      <c r="U7" s="69">
        <v>0.66484604229765953</v>
      </c>
      <c r="V7" s="63">
        <v>2060419.4639999999</v>
      </c>
      <c r="W7" s="95">
        <v>0.71828705658719971</v>
      </c>
    </row>
    <row r="8" spans="1:23" x14ac:dyDescent="0.2">
      <c r="A8" s="33">
        <v>3</v>
      </c>
      <c r="B8" s="34" t="s">
        <v>253</v>
      </c>
      <c r="C8" s="34" t="s">
        <v>386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10</v>
      </c>
      <c r="I8" s="64">
        <v>18296963.350000001</v>
      </c>
      <c r="J8" s="76">
        <v>1</v>
      </c>
      <c r="K8" s="64">
        <v>800000</v>
      </c>
      <c r="L8" s="76">
        <v>9</v>
      </c>
      <c r="M8" s="64">
        <v>17496963.350000001</v>
      </c>
      <c r="N8" s="76"/>
      <c r="O8" s="64"/>
      <c r="P8" s="76"/>
      <c r="Q8" s="64"/>
      <c r="R8" s="70">
        <v>0.71776984887495621</v>
      </c>
      <c r="S8" s="70">
        <v>0.68638672435774151</v>
      </c>
      <c r="T8" s="102">
        <v>15422507.168</v>
      </c>
      <c r="U8" s="70">
        <v>0.60500807852622651</v>
      </c>
      <c r="V8" s="64">
        <v>0</v>
      </c>
      <c r="W8" s="96">
        <v>0.60500807852622651</v>
      </c>
    </row>
    <row r="9" spans="1:23" x14ac:dyDescent="0.2">
      <c r="A9" s="27">
        <v>4</v>
      </c>
      <c r="B9" s="28" t="s">
        <v>309</v>
      </c>
      <c r="C9" s="29" t="s">
        <v>387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12</v>
      </c>
      <c r="I9" s="63">
        <v>15835959.85</v>
      </c>
      <c r="J9" s="75"/>
      <c r="K9" s="63"/>
      <c r="L9" s="75">
        <v>10</v>
      </c>
      <c r="M9" s="63">
        <v>12942964.450000001</v>
      </c>
      <c r="N9" s="75">
        <v>2</v>
      </c>
      <c r="O9" s="63">
        <v>2892995.4</v>
      </c>
      <c r="P9" s="75"/>
      <c r="Q9" s="63"/>
      <c r="R9" s="69">
        <v>0.76706957932254938</v>
      </c>
      <c r="S9" s="69">
        <v>0.76706957932254949</v>
      </c>
      <c r="T9" s="101">
        <v>3117030.0559999999</v>
      </c>
      <c r="U9" s="69">
        <v>0.1847319401230112</v>
      </c>
      <c r="V9" s="63">
        <v>4366282.88</v>
      </c>
      <c r="W9" s="95">
        <v>0.44350131130558063</v>
      </c>
    </row>
    <row r="10" spans="1:23" x14ac:dyDescent="0.2">
      <c r="A10" s="33">
        <v>5</v>
      </c>
      <c r="B10" s="34" t="s">
        <v>267</v>
      </c>
      <c r="C10" s="35" t="s">
        <v>388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5</v>
      </c>
      <c r="I10" s="64">
        <v>12473988.4</v>
      </c>
      <c r="J10" s="76">
        <v>1</v>
      </c>
      <c r="K10" s="64">
        <v>2800000</v>
      </c>
      <c r="L10" s="76">
        <v>4</v>
      </c>
      <c r="M10" s="64">
        <v>9673988.4000000004</v>
      </c>
      <c r="N10" s="76"/>
      <c r="O10" s="64"/>
      <c r="P10" s="76"/>
      <c r="Q10" s="64"/>
      <c r="R10" s="70">
        <v>0.5938365101918226</v>
      </c>
      <c r="S10" s="70">
        <v>0.4605397509502393</v>
      </c>
      <c r="T10" s="102">
        <v>4872920.2640000004</v>
      </c>
      <c r="U10" s="70">
        <v>0.2319801711549431</v>
      </c>
      <c r="V10" s="64">
        <v>0</v>
      </c>
      <c r="W10" s="96">
        <v>0.2319801711549431</v>
      </c>
    </row>
    <row r="11" spans="1:23" x14ac:dyDescent="0.2">
      <c r="A11" s="27">
        <v>6</v>
      </c>
      <c r="B11" s="28" t="s">
        <v>227</v>
      </c>
      <c r="C11" s="29" t="s">
        <v>389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12</v>
      </c>
      <c r="I11" s="63">
        <v>20315787.359999999</v>
      </c>
      <c r="J11" s="75"/>
      <c r="K11" s="63"/>
      <c r="L11" s="75">
        <v>11</v>
      </c>
      <c r="M11" s="63">
        <v>19148798.559999999</v>
      </c>
      <c r="N11" s="75"/>
      <c r="O11" s="63"/>
      <c r="P11" s="75">
        <v>1</v>
      </c>
      <c r="Q11" s="63">
        <v>1166988.8</v>
      </c>
      <c r="R11" s="69">
        <v>1.0139771879696611</v>
      </c>
      <c r="S11" s="69">
        <v>0.95573184404831679</v>
      </c>
      <c r="T11" s="101">
        <v>12798490.359999999</v>
      </c>
      <c r="U11" s="69">
        <v>0.63878288522752136</v>
      </c>
      <c r="V11" s="63">
        <v>0</v>
      </c>
      <c r="W11" s="95">
        <v>0.63878288522752136</v>
      </c>
    </row>
    <row r="12" spans="1:23" x14ac:dyDescent="0.2">
      <c r="A12" s="33">
        <v>7</v>
      </c>
      <c r="B12" s="34" t="s">
        <v>127</v>
      </c>
      <c r="C12" s="35" t="s">
        <v>390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14</v>
      </c>
      <c r="I12" s="64">
        <v>27181029.359999999</v>
      </c>
      <c r="J12" s="76">
        <v>1</v>
      </c>
      <c r="K12" s="64">
        <v>1504376</v>
      </c>
      <c r="L12" s="76">
        <v>11</v>
      </c>
      <c r="M12" s="64">
        <v>22956654.02</v>
      </c>
      <c r="N12" s="76">
        <v>2</v>
      </c>
      <c r="O12" s="64">
        <v>2719999.34</v>
      </c>
      <c r="P12" s="76"/>
      <c r="Q12" s="64"/>
      <c r="R12" s="70">
        <v>0.87994523488889898</v>
      </c>
      <c r="S12" s="70">
        <v>0.82582778801119705</v>
      </c>
      <c r="T12" s="102">
        <v>15997939.976</v>
      </c>
      <c r="U12" s="70">
        <v>0.57549952060112908</v>
      </c>
      <c r="V12" s="64">
        <v>0</v>
      </c>
      <c r="W12" s="96">
        <v>0.57549952060112908</v>
      </c>
    </row>
    <row r="13" spans="1:23" x14ac:dyDescent="0.2">
      <c r="A13" s="27">
        <v>8</v>
      </c>
      <c r="B13" s="28" t="s">
        <v>191</v>
      </c>
      <c r="C13" s="29" t="s">
        <v>391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32843755.84</v>
      </c>
      <c r="J13" s="75"/>
      <c r="K13" s="63"/>
      <c r="L13" s="75">
        <v>16</v>
      </c>
      <c r="M13" s="63">
        <v>30507755.84</v>
      </c>
      <c r="N13" s="75">
        <v>2</v>
      </c>
      <c r="O13" s="63">
        <v>2336000</v>
      </c>
      <c r="P13" s="75"/>
      <c r="Q13" s="63"/>
      <c r="R13" s="69">
        <v>0.96709602337380873</v>
      </c>
      <c r="S13" s="69">
        <v>0.96709602337380873</v>
      </c>
      <c r="T13" s="101">
        <v>10884556.024</v>
      </c>
      <c r="U13" s="69">
        <v>0.34504048420363381</v>
      </c>
      <c r="V13" s="63">
        <v>7772867.9920000006</v>
      </c>
      <c r="W13" s="95">
        <v>0.59144044114234651</v>
      </c>
    </row>
    <row r="14" spans="1:23" x14ac:dyDescent="0.2">
      <c r="A14" s="33">
        <v>9</v>
      </c>
      <c r="B14" s="34" t="s">
        <v>344</v>
      </c>
      <c r="C14" s="35" t="s">
        <v>392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/>
      <c r="K14" s="64"/>
      <c r="L14" s="76">
        <v>5</v>
      </c>
      <c r="M14" s="64">
        <v>8755762.8000000007</v>
      </c>
      <c r="N14" s="76"/>
      <c r="O14" s="64"/>
      <c r="P14" s="76"/>
      <c r="Q14" s="64"/>
      <c r="R14" s="70">
        <v>0.98912853223967434</v>
      </c>
      <c r="S14" s="70">
        <v>0.98912853223967434</v>
      </c>
      <c r="T14" s="102">
        <v>5280543.3760000002</v>
      </c>
      <c r="U14" s="70">
        <v>0.59653695951320362</v>
      </c>
      <c r="V14" s="64">
        <v>0</v>
      </c>
      <c r="W14" s="96">
        <v>0.59653695951320362</v>
      </c>
    </row>
    <row r="15" spans="1:23" x14ac:dyDescent="0.2">
      <c r="A15" s="27">
        <v>10</v>
      </c>
      <c r="B15" s="28" t="s">
        <v>88</v>
      </c>
      <c r="C15" s="29" t="s">
        <v>393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16038099.35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0.90877659527750754</v>
      </c>
      <c r="T15" s="101">
        <v>14214727.152000001</v>
      </c>
      <c r="U15" s="69">
        <v>0.80545774546491389</v>
      </c>
      <c r="V15" s="63">
        <v>0</v>
      </c>
      <c r="W15" s="95">
        <v>0.80545774546491389</v>
      </c>
    </row>
    <row r="16" spans="1:23" ht="25.5" x14ac:dyDescent="0.2">
      <c r="A16" s="33">
        <v>11</v>
      </c>
      <c r="B16" s="34" t="s">
        <v>90</v>
      </c>
      <c r="C16" s="35" t="s">
        <v>394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23</v>
      </c>
      <c r="I16" s="64">
        <v>25040515.07</v>
      </c>
      <c r="J16" s="76">
        <v>1</v>
      </c>
      <c r="K16" s="64">
        <v>311920</v>
      </c>
      <c r="L16" s="76">
        <v>21</v>
      </c>
      <c r="M16" s="64">
        <v>23128595.07</v>
      </c>
      <c r="N16" s="76">
        <v>1</v>
      </c>
      <c r="O16" s="64">
        <v>1600000</v>
      </c>
      <c r="P16" s="76"/>
      <c r="Q16" s="64"/>
      <c r="R16" s="70">
        <v>0.8598506537527566</v>
      </c>
      <c r="S16" s="70">
        <v>0.84840872873030615</v>
      </c>
      <c r="T16" s="102">
        <v>14178683.888</v>
      </c>
      <c r="U16" s="70">
        <v>0.52010591806720385</v>
      </c>
      <c r="V16" s="64">
        <v>0</v>
      </c>
      <c r="W16" s="96">
        <v>0.52010591806720385</v>
      </c>
    </row>
    <row r="17" spans="1:23" x14ac:dyDescent="0.2">
      <c r="A17" s="27">
        <v>12</v>
      </c>
      <c r="B17" s="28" t="s">
        <v>357</v>
      </c>
      <c r="C17" s="29" t="s">
        <v>395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/>
      <c r="K17" s="63"/>
      <c r="L17" s="75">
        <v>5</v>
      </c>
      <c r="M17" s="63">
        <v>6303301.9800000004</v>
      </c>
      <c r="N17" s="75"/>
      <c r="O17" s="63"/>
      <c r="P17" s="75"/>
      <c r="Q17" s="63"/>
      <c r="R17" s="69">
        <v>0.43515253633518741</v>
      </c>
      <c r="S17" s="69">
        <v>0.43515253633518741</v>
      </c>
      <c r="T17" s="101">
        <v>3890935.9759999998</v>
      </c>
      <c r="U17" s="69">
        <v>0.26861328618658808</v>
      </c>
      <c r="V17" s="63">
        <v>0</v>
      </c>
      <c r="W17" s="95">
        <v>0.26861328618658808</v>
      </c>
    </row>
    <row r="18" spans="1:23" ht="25.5" x14ac:dyDescent="0.2">
      <c r="A18" s="33">
        <v>13</v>
      </c>
      <c r="B18" s="34" t="s">
        <v>374</v>
      </c>
      <c r="C18" s="35" t="s">
        <v>396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/>
      <c r="K18" s="64"/>
      <c r="L18" s="76">
        <v>7</v>
      </c>
      <c r="M18" s="64">
        <v>10168677.390000001</v>
      </c>
      <c r="N18" s="76">
        <v>2</v>
      </c>
      <c r="O18" s="64">
        <v>4028436.45</v>
      </c>
      <c r="P18" s="76"/>
      <c r="Q18" s="64"/>
      <c r="R18" s="70">
        <v>0.73173329795802589</v>
      </c>
      <c r="S18" s="70">
        <v>0.73173329795802589</v>
      </c>
      <c r="T18" s="102">
        <v>7901248.96</v>
      </c>
      <c r="U18" s="70">
        <v>0.56857020217535115</v>
      </c>
      <c r="V18" s="64">
        <v>680000</v>
      </c>
      <c r="W18" s="96">
        <v>0.61750268606954795</v>
      </c>
    </row>
    <row r="19" spans="1:23" x14ac:dyDescent="0.2">
      <c r="A19" s="27">
        <v>14</v>
      </c>
      <c r="B19" s="28" t="s">
        <v>233</v>
      </c>
      <c r="C19" s="29" t="s">
        <v>397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5</v>
      </c>
      <c r="I19" s="63">
        <v>12320623.460000001</v>
      </c>
      <c r="J19" s="75"/>
      <c r="K19" s="63"/>
      <c r="L19" s="75">
        <v>5</v>
      </c>
      <c r="M19" s="63">
        <v>12320623.460000001</v>
      </c>
      <c r="N19" s="75"/>
      <c r="O19" s="63"/>
      <c r="P19" s="75"/>
      <c r="Q19" s="63"/>
      <c r="R19" s="69">
        <v>0.80226536423218375</v>
      </c>
      <c r="S19" s="69">
        <v>0.80226536423218375</v>
      </c>
      <c r="T19" s="101">
        <v>3734300.8480000002</v>
      </c>
      <c r="U19" s="69">
        <v>0.24316141465565669</v>
      </c>
      <c r="V19" s="63">
        <v>65020.864000000001</v>
      </c>
      <c r="W19" s="95">
        <v>0.24739529026341359</v>
      </c>
    </row>
    <row r="20" spans="1:23" ht="25.5" x14ac:dyDescent="0.2">
      <c r="A20" s="33">
        <v>15</v>
      </c>
      <c r="B20" s="34" t="s">
        <v>229</v>
      </c>
      <c r="C20" s="35" t="s">
        <v>398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9</v>
      </c>
      <c r="I20" s="64">
        <v>13693922.029999999</v>
      </c>
      <c r="J20" s="76"/>
      <c r="K20" s="64"/>
      <c r="L20" s="76">
        <v>9</v>
      </c>
      <c r="M20" s="64">
        <v>13693922.029999999</v>
      </c>
      <c r="N20" s="76"/>
      <c r="O20" s="64"/>
      <c r="P20" s="76"/>
      <c r="Q20" s="64"/>
      <c r="R20" s="70">
        <v>0.99782698001361725</v>
      </c>
      <c r="S20" s="70">
        <v>0.99782698001361725</v>
      </c>
      <c r="T20" s="129">
        <v>11144569.752</v>
      </c>
      <c r="U20" s="130">
        <v>0.81206482370991473</v>
      </c>
      <c r="V20" s="64">
        <v>0</v>
      </c>
      <c r="W20" s="96">
        <v>0.81206482370991473</v>
      </c>
    </row>
    <row r="21" spans="1:23" ht="13.5" thickBot="1" x14ac:dyDescent="0.25">
      <c r="A21" s="39">
        <v>16</v>
      </c>
      <c r="B21" s="40" t="s">
        <v>315</v>
      </c>
      <c r="C21" s="41" t="s">
        <v>399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6</v>
      </c>
      <c r="I21" s="65">
        <v>20581189.550000001</v>
      </c>
      <c r="J21" s="77"/>
      <c r="K21" s="65"/>
      <c r="L21" s="77">
        <v>6</v>
      </c>
      <c r="M21" s="65">
        <v>20581189.550000001</v>
      </c>
      <c r="N21" s="77"/>
      <c r="O21" s="65"/>
      <c r="P21" s="77"/>
      <c r="Q21" s="65"/>
      <c r="R21" s="71">
        <v>0.63372347617942504</v>
      </c>
      <c r="S21" s="71">
        <v>0.63372347617942504</v>
      </c>
      <c r="T21" s="103">
        <v>10475927.143999999</v>
      </c>
      <c r="U21" s="71">
        <v>0.32256837972215641</v>
      </c>
      <c r="V21" s="65">
        <v>0</v>
      </c>
      <c r="W21" s="97">
        <v>0.32256837972215641</v>
      </c>
    </row>
    <row r="22" spans="1:23" x14ac:dyDescent="0.2">
      <c r="A22" s="21">
        <v>17</v>
      </c>
      <c r="B22" s="22" t="s">
        <v>164</v>
      </c>
      <c r="C22" s="23" t="s">
        <v>400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20</v>
      </c>
      <c r="I22" s="62">
        <v>29306770.510000002</v>
      </c>
      <c r="J22" s="74"/>
      <c r="K22" s="62"/>
      <c r="L22" s="74">
        <v>16</v>
      </c>
      <c r="M22" s="62">
        <v>21199044.509999998</v>
      </c>
      <c r="N22" s="74">
        <v>4</v>
      </c>
      <c r="O22" s="62">
        <v>8107726</v>
      </c>
      <c r="P22" s="74"/>
      <c r="Q22" s="62"/>
      <c r="R22" s="68">
        <v>0.67558170397671047</v>
      </c>
      <c r="S22" s="68">
        <v>0.67558170397671047</v>
      </c>
      <c r="T22" s="100">
        <v>14975354.736</v>
      </c>
      <c r="U22" s="124">
        <v>0.47724205991596269</v>
      </c>
      <c r="V22" s="62">
        <v>0</v>
      </c>
      <c r="W22" s="122">
        <v>0.47724205991596269</v>
      </c>
    </row>
    <row r="23" spans="1:23" x14ac:dyDescent="0.2">
      <c r="A23" s="27">
        <v>18</v>
      </c>
      <c r="B23" s="28" t="s">
        <v>80</v>
      </c>
      <c r="C23" s="29" t="s">
        <v>401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9143784.3440000005</v>
      </c>
      <c r="U23" s="69">
        <v>0.82238563690835786</v>
      </c>
      <c r="V23" s="63">
        <v>0</v>
      </c>
      <c r="W23" s="95">
        <v>0.82238563690835786</v>
      </c>
    </row>
    <row r="24" spans="1:23" x14ac:dyDescent="0.2">
      <c r="A24" s="33">
        <v>19</v>
      </c>
      <c r="B24" s="34" t="s">
        <v>353</v>
      </c>
      <c r="C24" s="35" t="s">
        <v>402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18</v>
      </c>
      <c r="I24" s="64">
        <v>24262568.34</v>
      </c>
      <c r="J24" s="76">
        <v>6</v>
      </c>
      <c r="K24" s="64">
        <v>8293009.6799999997</v>
      </c>
      <c r="L24" s="76">
        <v>11</v>
      </c>
      <c r="M24" s="64">
        <v>14969558.66</v>
      </c>
      <c r="N24" s="76">
        <v>1</v>
      </c>
      <c r="O24" s="64">
        <v>1000000</v>
      </c>
      <c r="P24" s="76"/>
      <c r="Q24" s="64"/>
      <c r="R24" s="70">
        <v>0.91790565342596497</v>
      </c>
      <c r="S24" s="70">
        <v>0.59067607335852812</v>
      </c>
      <c r="T24" s="129">
        <v>13869846.036</v>
      </c>
      <c r="U24" s="130">
        <v>0.54728308166647233</v>
      </c>
      <c r="V24" s="64">
        <v>997500</v>
      </c>
      <c r="W24" s="96">
        <v>0.58664291828941328</v>
      </c>
    </row>
    <row r="25" spans="1:23" x14ac:dyDescent="0.2">
      <c r="A25" s="27">
        <v>20</v>
      </c>
      <c r="B25" s="28" t="s">
        <v>317</v>
      </c>
      <c r="C25" s="29" t="s">
        <v>403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3</v>
      </c>
      <c r="I25" s="63">
        <v>11236651.6</v>
      </c>
      <c r="J25" s="75"/>
      <c r="K25" s="63"/>
      <c r="L25" s="75">
        <v>2</v>
      </c>
      <c r="M25" s="63">
        <v>6824842.7999999998</v>
      </c>
      <c r="N25" s="75">
        <v>1</v>
      </c>
      <c r="O25" s="63">
        <v>4411808.8</v>
      </c>
      <c r="P25" s="75"/>
      <c r="Q25" s="63"/>
      <c r="R25" s="69">
        <v>0.89572824252233429</v>
      </c>
      <c r="S25" s="69">
        <v>0.89572824252233429</v>
      </c>
      <c r="T25" s="101">
        <v>0</v>
      </c>
      <c r="U25" s="69">
        <v>0</v>
      </c>
      <c r="V25" s="63">
        <v>0</v>
      </c>
      <c r="W25" s="95">
        <v>0</v>
      </c>
    </row>
    <row r="26" spans="1:23" x14ac:dyDescent="0.2">
      <c r="A26" s="33">
        <v>21</v>
      </c>
      <c r="B26" s="34" t="s">
        <v>205</v>
      </c>
      <c r="C26" s="35" t="s">
        <v>404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8</v>
      </c>
      <c r="I26" s="64">
        <v>12981986.42</v>
      </c>
      <c r="J26" s="76"/>
      <c r="K26" s="64"/>
      <c r="L26" s="76">
        <v>8</v>
      </c>
      <c r="M26" s="64">
        <v>12981986.420000002</v>
      </c>
      <c r="N26" s="76"/>
      <c r="O26" s="64"/>
      <c r="P26" s="76"/>
      <c r="Q26" s="64"/>
      <c r="R26" s="70">
        <v>0.66781026267316879</v>
      </c>
      <c r="S26" s="70">
        <v>0.66781026267316879</v>
      </c>
      <c r="T26" s="102">
        <v>4658193.7760000005</v>
      </c>
      <c r="U26" s="70">
        <v>0.2396235451564338</v>
      </c>
      <c r="V26" s="64">
        <v>1502664.888</v>
      </c>
      <c r="W26" s="96">
        <v>0.31692258099728532</v>
      </c>
    </row>
    <row r="27" spans="1:23" x14ac:dyDescent="0.2">
      <c r="A27" s="27">
        <v>22</v>
      </c>
      <c r="B27" s="28" t="s">
        <v>328</v>
      </c>
      <c r="C27" s="29" t="s">
        <v>405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8</v>
      </c>
      <c r="I27" s="63">
        <v>12515406.310000001</v>
      </c>
      <c r="J27" s="75"/>
      <c r="K27" s="63"/>
      <c r="L27" s="75">
        <v>8</v>
      </c>
      <c r="M27" s="63">
        <v>12515406.309999999</v>
      </c>
      <c r="N27" s="75"/>
      <c r="O27" s="63"/>
      <c r="P27" s="75"/>
      <c r="Q27" s="63"/>
      <c r="R27" s="69">
        <v>0.80824886346720715</v>
      </c>
      <c r="S27" s="69">
        <v>0.80824886346720715</v>
      </c>
      <c r="T27" s="101">
        <v>5852751.1679999996</v>
      </c>
      <c r="U27" s="69">
        <v>0.37797250544815669</v>
      </c>
      <c r="V27" s="63">
        <v>4064544.8</v>
      </c>
      <c r="W27" s="95">
        <v>0.6404620829928066</v>
      </c>
    </row>
    <row r="28" spans="1:23" x14ac:dyDescent="0.2">
      <c r="A28" s="33">
        <v>23</v>
      </c>
      <c r="B28" s="34" t="s">
        <v>370</v>
      </c>
      <c r="C28" s="35" t="s">
        <v>595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9</v>
      </c>
      <c r="I28" s="64">
        <v>3115490.16</v>
      </c>
      <c r="J28" s="76">
        <v>8</v>
      </c>
      <c r="K28" s="64">
        <v>2893314.16</v>
      </c>
      <c r="L28" s="76"/>
      <c r="M28" s="64"/>
      <c r="N28" s="76">
        <v>1</v>
      </c>
      <c r="O28" s="64">
        <v>222176</v>
      </c>
      <c r="P28" s="76"/>
      <c r="Q28" s="64"/>
      <c r="R28" s="70">
        <v>0.26917988316089109</v>
      </c>
      <c r="S28" s="70">
        <v>0</v>
      </c>
      <c r="T28" s="102">
        <v>0</v>
      </c>
      <c r="U28" s="70">
        <v>0</v>
      </c>
      <c r="V28" s="64">
        <v>0</v>
      </c>
      <c r="W28" s="96">
        <v>0</v>
      </c>
    </row>
    <row r="29" spans="1:23" x14ac:dyDescent="0.2">
      <c r="A29" s="27">
        <v>24</v>
      </c>
      <c r="B29" s="28" t="s">
        <v>62</v>
      </c>
      <c r="C29" s="29" t="s">
        <v>406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37</v>
      </c>
      <c r="I29" s="63">
        <v>40216873.409999996</v>
      </c>
      <c r="J29" s="75"/>
      <c r="K29" s="63"/>
      <c r="L29" s="75">
        <v>34</v>
      </c>
      <c r="M29" s="63">
        <v>36798723.410000004</v>
      </c>
      <c r="N29" s="75">
        <v>3</v>
      </c>
      <c r="O29" s="63">
        <v>3418150</v>
      </c>
      <c r="P29" s="75"/>
      <c r="Q29" s="63"/>
      <c r="R29" s="69">
        <v>0.85205999039222713</v>
      </c>
      <c r="S29" s="69">
        <v>0.85205999039222713</v>
      </c>
      <c r="T29" s="101">
        <v>20839666.969000001</v>
      </c>
      <c r="U29" s="69">
        <v>0.48253430532207031</v>
      </c>
      <c r="V29" s="63">
        <v>903960.83200000005</v>
      </c>
      <c r="W29" s="95">
        <v>0.50346516341861935</v>
      </c>
    </row>
    <row r="30" spans="1:23" x14ac:dyDescent="0.2">
      <c r="A30" s="33">
        <v>25</v>
      </c>
      <c r="B30" s="34" t="s">
        <v>354</v>
      </c>
      <c r="C30" s="35" t="s">
        <v>407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10740567.17</v>
      </c>
      <c r="J30" s="76"/>
      <c r="K30" s="64"/>
      <c r="L30" s="76">
        <v>4</v>
      </c>
      <c r="M30" s="64">
        <v>9540567.1699999999</v>
      </c>
      <c r="N30" s="76">
        <v>2</v>
      </c>
      <c r="O30" s="64">
        <v>1200000</v>
      </c>
      <c r="P30" s="76"/>
      <c r="Q30" s="64"/>
      <c r="R30" s="70">
        <v>0.77314089671394948</v>
      </c>
      <c r="S30" s="70">
        <v>0.77314089671394948</v>
      </c>
      <c r="T30" s="102">
        <v>1114105.7439999999</v>
      </c>
      <c r="U30" s="70">
        <v>9.0284015468057519E-2</v>
      </c>
      <c r="V30" s="64">
        <v>3859956.48</v>
      </c>
      <c r="W30" s="96">
        <v>0.40308409968192083</v>
      </c>
    </row>
    <row r="31" spans="1:23" x14ac:dyDescent="0.2">
      <c r="A31" s="27">
        <v>26</v>
      </c>
      <c r="B31" s="28" t="s">
        <v>166</v>
      </c>
      <c r="C31" s="29" t="s">
        <v>408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15</v>
      </c>
      <c r="I31" s="63">
        <v>32850588.120000001</v>
      </c>
      <c r="J31" s="75"/>
      <c r="K31" s="63"/>
      <c r="L31" s="75">
        <v>13</v>
      </c>
      <c r="M31" s="63">
        <v>30274588.120000001</v>
      </c>
      <c r="N31" s="75">
        <v>2</v>
      </c>
      <c r="O31" s="63">
        <v>2576000</v>
      </c>
      <c r="P31" s="75"/>
      <c r="Q31" s="63"/>
      <c r="R31" s="69">
        <v>0.92891419606391534</v>
      </c>
      <c r="S31" s="69">
        <v>0.92891419606391534</v>
      </c>
      <c r="T31" s="101">
        <v>24946378.695999999</v>
      </c>
      <c r="U31" s="69">
        <v>0.76542892075853708</v>
      </c>
      <c r="V31" s="63">
        <v>0</v>
      </c>
      <c r="W31" s="95">
        <v>0.76542892075853708</v>
      </c>
    </row>
    <row r="32" spans="1:23" x14ac:dyDescent="0.2">
      <c r="A32" s="33">
        <v>27</v>
      </c>
      <c r="B32" s="34" t="s">
        <v>264</v>
      </c>
      <c r="C32" s="35" t="s">
        <v>409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5</v>
      </c>
      <c r="I32" s="64">
        <v>5446125.0099999998</v>
      </c>
      <c r="J32" s="76">
        <v>1</v>
      </c>
      <c r="K32" s="64">
        <v>1446301.86</v>
      </c>
      <c r="L32" s="76">
        <v>4</v>
      </c>
      <c r="M32" s="64">
        <v>3999823.15</v>
      </c>
      <c r="N32" s="76"/>
      <c r="O32" s="64"/>
      <c r="P32" s="76"/>
      <c r="Q32" s="64"/>
      <c r="R32" s="70">
        <v>0.6658094650112687</v>
      </c>
      <c r="S32" s="70">
        <v>0.48899357006151201</v>
      </c>
      <c r="T32" s="102">
        <v>2164653.5279999999</v>
      </c>
      <c r="U32" s="70">
        <v>0.26463711441916299</v>
      </c>
      <c r="V32" s="64">
        <v>0</v>
      </c>
      <c r="W32" s="96">
        <v>0.26463711441916299</v>
      </c>
    </row>
    <row r="33" spans="1:23" x14ac:dyDescent="0.2">
      <c r="A33" s="27">
        <v>28</v>
      </c>
      <c r="B33" s="28" t="s">
        <v>201</v>
      </c>
      <c r="C33" s="29" t="s">
        <v>410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15</v>
      </c>
      <c r="I33" s="63">
        <v>20578919.449999999</v>
      </c>
      <c r="J33" s="75"/>
      <c r="K33" s="63"/>
      <c r="L33" s="75">
        <v>13</v>
      </c>
      <c r="M33" s="63">
        <v>17946655.899999999</v>
      </c>
      <c r="N33" s="75">
        <v>2</v>
      </c>
      <c r="O33" s="63">
        <v>2632263.5499999998</v>
      </c>
      <c r="P33" s="75"/>
      <c r="Q33" s="63"/>
      <c r="R33" s="69">
        <v>0.70476023280663469</v>
      </c>
      <c r="S33" s="69">
        <v>0.70476023280663469</v>
      </c>
      <c r="T33" s="101">
        <v>0</v>
      </c>
      <c r="U33" s="69">
        <v>0</v>
      </c>
      <c r="V33" s="63">
        <v>0</v>
      </c>
      <c r="W33" s="95">
        <v>0</v>
      </c>
    </row>
    <row r="34" spans="1:23" x14ac:dyDescent="0.2">
      <c r="A34" s="33">
        <v>29</v>
      </c>
      <c r="B34" s="34" t="s">
        <v>281</v>
      </c>
      <c r="C34" s="35" t="s">
        <v>411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22</v>
      </c>
      <c r="I34" s="64">
        <v>21843602.379999999</v>
      </c>
      <c r="J34" s="76">
        <v>2</v>
      </c>
      <c r="K34" s="64">
        <v>982308.42</v>
      </c>
      <c r="L34" s="76">
        <v>20</v>
      </c>
      <c r="M34" s="64">
        <v>20861293.960000001</v>
      </c>
      <c r="N34" s="76"/>
      <c r="O34" s="64"/>
      <c r="P34" s="76"/>
      <c r="Q34" s="64"/>
      <c r="R34" s="70">
        <v>0.8849618360351077</v>
      </c>
      <c r="S34" s="70">
        <v>0.84516503659730602</v>
      </c>
      <c r="T34" s="129">
        <v>8157518.4400000004</v>
      </c>
      <c r="U34" s="130">
        <v>0.33049001582094573</v>
      </c>
      <c r="V34" s="64">
        <v>5423811.0159999998</v>
      </c>
      <c r="W34" s="96">
        <v>0.55022784438632732</v>
      </c>
    </row>
    <row r="35" spans="1:23" ht="25.5" x14ac:dyDescent="0.2">
      <c r="A35" s="27">
        <v>30</v>
      </c>
      <c r="B35" s="28" t="s">
        <v>215</v>
      </c>
      <c r="C35" s="29" t="s">
        <v>412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18</v>
      </c>
      <c r="I35" s="63">
        <v>26645508.960000001</v>
      </c>
      <c r="J35" s="75"/>
      <c r="K35" s="63"/>
      <c r="L35" s="75">
        <v>17</v>
      </c>
      <c r="M35" s="63">
        <v>26005508.960000001</v>
      </c>
      <c r="N35" s="75">
        <v>1</v>
      </c>
      <c r="O35" s="63">
        <v>640000</v>
      </c>
      <c r="P35" s="75"/>
      <c r="Q35" s="63"/>
      <c r="R35" s="69">
        <v>0.88718568885081017</v>
      </c>
      <c r="S35" s="69">
        <v>0.88718568885081017</v>
      </c>
      <c r="T35" s="101">
        <v>11784458.896</v>
      </c>
      <c r="U35" s="69">
        <v>0.40203032747649858</v>
      </c>
      <c r="V35" s="63">
        <v>4635874.6560000004</v>
      </c>
      <c r="W35" s="95">
        <v>0.56018457304175717</v>
      </c>
    </row>
    <row r="36" spans="1:23" ht="25.5" x14ac:dyDescent="0.2">
      <c r="A36" s="33">
        <v>31</v>
      </c>
      <c r="B36" s="34" t="s">
        <v>257</v>
      </c>
      <c r="C36" s="35" t="s">
        <v>413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17</v>
      </c>
      <c r="I36" s="64">
        <v>33899629.310000002</v>
      </c>
      <c r="J36" s="76"/>
      <c r="K36" s="64"/>
      <c r="L36" s="76">
        <v>14</v>
      </c>
      <c r="M36" s="64">
        <v>27805377.41</v>
      </c>
      <c r="N36" s="76">
        <v>3</v>
      </c>
      <c r="O36" s="64">
        <v>6094251.9000000004</v>
      </c>
      <c r="P36" s="76"/>
      <c r="Q36" s="64"/>
      <c r="R36" s="70">
        <v>0.64498725654236233</v>
      </c>
      <c r="S36" s="70">
        <v>0.64498725654236222</v>
      </c>
      <c r="T36" s="102">
        <v>13947360.248</v>
      </c>
      <c r="U36" s="70">
        <v>0.32352985142831481</v>
      </c>
      <c r="V36" s="64">
        <v>2400000</v>
      </c>
      <c r="W36" s="96">
        <v>0.37920143584439092</v>
      </c>
    </row>
    <row r="37" spans="1:23" ht="25.5" x14ac:dyDescent="0.2">
      <c r="A37" s="27">
        <v>32</v>
      </c>
      <c r="B37" s="28" t="s">
        <v>169</v>
      </c>
      <c r="C37" s="29" t="s">
        <v>414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8879999.9920000006</v>
      </c>
      <c r="U37" s="69">
        <v>0.84705553689108115</v>
      </c>
      <c r="V37" s="63">
        <v>0</v>
      </c>
      <c r="W37" s="95">
        <v>0.84705553689108115</v>
      </c>
    </row>
    <row r="38" spans="1:23" ht="12.95" customHeight="1" x14ac:dyDescent="0.2">
      <c r="A38" s="33">
        <v>33</v>
      </c>
      <c r="B38" s="34" t="s">
        <v>291</v>
      </c>
      <c r="C38" s="35" t="s">
        <v>415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/>
      <c r="K38" s="64"/>
      <c r="L38" s="76">
        <v>7</v>
      </c>
      <c r="M38" s="64">
        <v>17824108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0.65638931133342593</v>
      </c>
      <c r="T38" s="129">
        <v>10188272.24</v>
      </c>
      <c r="U38" s="130">
        <v>0.37519257621705732</v>
      </c>
      <c r="V38" s="64">
        <v>5880720</v>
      </c>
      <c r="W38" s="96">
        <v>0.59175554536786723</v>
      </c>
    </row>
    <row r="39" spans="1:23" ht="25.5" x14ac:dyDescent="0.2">
      <c r="A39" s="27">
        <v>34</v>
      </c>
      <c r="B39" s="28" t="s">
        <v>160</v>
      </c>
      <c r="C39" s="29" t="s">
        <v>416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13</v>
      </c>
      <c r="I39" s="63">
        <v>22661466.600000001</v>
      </c>
      <c r="J39" s="75"/>
      <c r="K39" s="63"/>
      <c r="L39" s="75">
        <v>12</v>
      </c>
      <c r="M39" s="63">
        <v>22477466.600000001</v>
      </c>
      <c r="N39" s="75">
        <v>1</v>
      </c>
      <c r="O39" s="63">
        <v>184000</v>
      </c>
      <c r="P39" s="75"/>
      <c r="Q39" s="63"/>
      <c r="R39" s="69">
        <v>0.94448061766582037</v>
      </c>
      <c r="S39" s="69">
        <v>0.94448061766582037</v>
      </c>
      <c r="T39" s="101">
        <v>3505943.44</v>
      </c>
      <c r="U39" s="69">
        <v>0.1473162293882635</v>
      </c>
      <c r="V39" s="63">
        <v>4014902.5759999999</v>
      </c>
      <c r="W39" s="95">
        <v>0.31601841154826599</v>
      </c>
    </row>
    <row r="40" spans="1:23" ht="26.25" thickBot="1" x14ac:dyDescent="0.25">
      <c r="A40" s="45">
        <v>35</v>
      </c>
      <c r="B40" s="46" t="s">
        <v>346</v>
      </c>
      <c r="C40" s="47" t="s">
        <v>417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5</v>
      </c>
      <c r="I40" s="66">
        <v>8000000</v>
      </c>
      <c r="J40" s="78">
        <v>4</v>
      </c>
      <c r="K40" s="66">
        <v>6400000</v>
      </c>
      <c r="L40" s="78">
        <v>1</v>
      </c>
      <c r="M40" s="66">
        <v>1600000</v>
      </c>
      <c r="N40" s="78"/>
      <c r="O40" s="66"/>
      <c r="P40" s="78"/>
      <c r="Q40" s="66"/>
      <c r="R40" s="72">
        <v>0.3558834744974792</v>
      </c>
      <c r="S40" s="72">
        <v>7.1176694899495838E-2</v>
      </c>
      <c r="T40" s="104">
        <v>0</v>
      </c>
      <c r="U40" s="72">
        <v>0</v>
      </c>
      <c r="V40" s="66">
        <v>0</v>
      </c>
      <c r="W40" s="98">
        <v>0</v>
      </c>
    </row>
    <row r="41" spans="1:23" x14ac:dyDescent="0.2">
      <c r="A41" s="51">
        <v>36</v>
      </c>
      <c r="B41" s="52" t="s">
        <v>53</v>
      </c>
      <c r="C41" s="53" t="s">
        <v>418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17</v>
      </c>
      <c r="I41" s="67">
        <v>24508676.27</v>
      </c>
      <c r="J41" s="79">
        <v>1</v>
      </c>
      <c r="K41" s="67">
        <v>1638445</v>
      </c>
      <c r="L41" s="79">
        <v>15</v>
      </c>
      <c r="M41" s="67">
        <v>22457565.18</v>
      </c>
      <c r="N41" s="79">
        <v>1</v>
      </c>
      <c r="O41" s="67">
        <v>412666.09</v>
      </c>
      <c r="P41" s="79"/>
      <c r="Q41" s="67"/>
      <c r="R41" s="73">
        <v>0.84285837092573601</v>
      </c>
      <c r="S41" s="73">
        <v>0.78554692918764901</v>
      </c>
      <c r="T41" s="105">
        <v>9434465.0050000008</v>
      </c>
      <c r="U41" s="73">
        <v>0.33000972963027547</v>
      </c>
      <c r="V41" s="67">
        <v>868759.52</v>
      </c>
      <c r="W41" s="99">
        <v>0.36039821420857282</v>
      </c>
    </row>
    <row r="42" spans="1:23" x14ac:dyDescent="0.2">
      <c r="A42" s="33">
        <v>37</v>
      </c>
      <c r="B42" s="34" t="s">
        <v>575</v>
      </c>
      <c r="C42" s="35" t="s">
        <v>419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12</v>
      </c>
      <c r="I42" s="64">
        <v>34163786.890000001</v>
      </c>
      <c r="J42" s="76">
        <v>1</v>
      </c>
      <c r="K42" s="64">
        <v>1895250</v>
      </c>
      <c r="L42" s="76">
        <v>9</v>
      </c>
      <c r="M42" s="64">
        <v>27048286.890000001</v>
      </c>
      <c r="N42" s="76">
        <v>2</v>
      </c>
      <c r="O42" s="64">
        <v>5220250</v>
      </c>
      <c r="P42" s="76"/>
      <c r="Q42" s="64"/>
      <c r="R42" s="70">
        <v>0.62343077675238034</v>
      </c>
      <c r="S42" s="70">
        <v>0.58260794351916279</v>
      </c>
      <c r="T42" s="102">
        <v>11418126.323000001</v>
      </c>
      <c r="U42" s="70">
        <v>0.2459413094418362</v>
      </c>
      <c r="V42" s="64">
        <v>862095.36950000003</v>
      </c>
      <c r="W42" s="96">
        <v>0.26451045625636072</v>
      </c>
    </row>
    <row r="43" spans="1:23" x14ac:dyDescent="0.2">
      <c r="A43" s="27">
        <v>38</v>
      </c>
      <c r="B43" s="28" t="s">
        <v>576</v>
      </c>
      <c r="C43" s="29" t="s">
        <v>420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43</v>
      </c>
      <c r="I43" s="63">
        <v>81951917.320000008</v>
      </c>
      <c r="J43" s="75">
        <v>2</v>
      </c>
      <c r="K43" s="63">
        <v>5357815.7</v>
      </c>
      <c r="L43" s="75">
        <v>37</v>
      </c>
      <c r="M43" s="63">
        <v>67675226.120000005</v>
      </c>
      <c r="N43" s="75">
        <v>4</v>
      </c>
      <c r="O43" s="63">
        <v>8918875.5</v>
      </c>
      <c r="P43" s="75"/>
      <c r="Q43" s="63"/>
      <c r="R43" s="69">
        <v>0.94929634788942774</v>
      </c>
      <c r="S43" s="69">
        <v>0.8796545152349674</v>
      </c>
      <c r="T43" s="101">
        <v>20503528.083000001</v>
      </c>
      <c r="U43" s="69">
        <v>0.26650847127539529</v>
      </c>
      <c r="V43" s="63">
        <v>0</v>
      </c>
      <c r="W43" s="95">
        <v>0.26650847127539529</v>
      </c>
    </row>
    <row r="44" spans="1:23" x14ac:dyDescent="0.2">
      <c r="A44" s="33">
        <v>39</v>
      </c>
      <c r="B44" s="34" t="s">
        <v>98</v>
      </c>
      <c r="C44" s="35" t="s">
        <v>421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39</v>
      </c>
      <c r="I44" s="64">
        <v>58564616.320000008</v>
      </c>
      <c r="J44" s="76">
        <v>3</v>
      </c>
      <c r="K44" s="64">
        <v>3895000</v>
      </c>
      <c r="L44" s="76">
        <v>31</v>
      </c>
      <c r="M44" s="64">
        <v>47573081.200000003</v>
      </c>
      <c r="N44" s="76">
        <v>5</v>
      </c>
      <c r="O44" s="64">
        <v>7096535.1200000001</v>
      </c>
      <c r="P44" s="76"/>
      <c r="Q44" s="64"/>
      <c r="R44" s="70">
        <v>0.61272600426345591</v>
      </c>
      <c r="S44" s="70">
        <v>0.56635614296374681</v>
      </c>
      <c r="T44" s="102">
        <v>26208695.4465</v>
      </c>
      <c r="U44" s="70">
        <v>0.31201375422349681</v>
      </c>
      <c r="V44" s="64">
        <v>665479.74049999996</v>
      </c>
      <c r="W44" s="96">
        <v>0.31993627110790013</v>
      </c>
    </row>
    <row r="45" spans="1:23" ht="13.5" thickBot="1" x14ac:dyDescent="0.25">
      <c r="A45" s="39">
        <v>40</v>
      </c>
      <c r="B45" s="40" t="s">
        <v>349</v>
      </c>
      <c r="C45" s="41" t="s">
        <v>422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20</v>
      </c>
      <c r="I45" s="65">
        <v>53421020.150000013</v>
      </c>
      <c r="J45" s="77">
        <v>4</v>
      </c>
      <c r="K45" s="65">
        <v>19424860.949999999</v>
      </c>
      <c r="L45" s="77">
        <v>12</v>
      </c>
      <c r="M45" s="65">
        <v>25627944.68</v>
      </c>
      <c r="N45" s="77">
        <v>4</v>
      </c>
      <c r="O45" s="65">
        <v>8368214.5199999996</v>
      </c>
      <c r="P45" s="77"/>
      <c r="Q45" s="65"/>
      <c r="R45" s="71">
        <v>0.76819171667402686</v>
      </c>
      <c r="S45" s="71">
        <v>0.43697999587947511</v>
      </c>
      <c r="T45" s="103">
        <v>6279007.7385</v>
      </c>
      <c r="U45" s="71">
        <v>0.1070628491655119</v>
      </c>
      <c r="V45" s="65">
        <v>5828867.8229999999</v>
      </c>
      <c r="W45" s="97">
        <v>0.206450399321428</v>
      </c>
    </row>
    <row r="46" spans="1:23" x14ac:dyDescent="0.2">
      <c r="A46" s="21">
        <v>41</v>
      </c>
      <c r="B46" s="22" t="s">
        <v>219</v>
      </c>
      <c r="C46" s="23" t="s">
        <v>423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25</v>
      </c>
      <c r="I46" s="62">
        <v>48935026.119999997</v>
      </c>
      <c r="J46" s="74">
        <v>2</v>
      </c>
      <c r="K46" s="62">
        <v>5681263.6600000001</v>
      </c>
      <c r="L46" s="74">
        <v>23</v>
      </c>
      <c r="M46" s="62">
        <v>43253762.460000001</v>
      </c>
      <c r="N46" s="74"/>
      <c r="O46" s="62"/>
      <c r="P46" s="74"/>
      <c r="Q46" s="62"/>
      <c r="R46" s="68">
        <v>0.80225720678568091</v>
      </c>
      <c r="S46" s="68">
        <v>0.70911666766125636</v>
      </c>
      <c r="T46" s="100">
        <v>32718819.375</v>
      </c>
      <c r="U46" s="68">
        <v>0.53640328252291769</v>
      </c>
      <c r="V46" s="62">
        <v>0</v>
      </c>
      <c r="W46" s="94">
        <v>0.53640328252291769</v>
      </c>
    </row>
    <row r="47" spans="1:23" x14ac:dyDescent="0.2">
      <c r="A47" s="27">
        <v>42</v>
      </c>
      <c r="B47" s="28" t="s">
        <v>106</v>
      </c>
      <c r="C47" s="29" t="s">
        <v>424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24</v>
      </c>
      <c r="I47" s="63">
        <v>50173542.32</v>
      </c>
      <c r="J47" s="75"/>
      <c r="K47" s="63"/>
      <c r="L47" s="75">
        <v>24</v>
      </c>
      <c r="M47" s="63">
        <v>50173542.32</v>
      </c>
      <c r="N47" s="75"/>
      <c r="O47" s="63"/>
      <c r="P47" s="75"/>
      <c r="Q47" s="63"/>
      <c r="R47" s="69">
        <v>0.89934755247753562</v>
      </c>
      <c r="S47" s="69">
        <v>0.89934755247753562</v>
      </c>
      <c r="T47" s="101">
        <v>15021462.567</v>
      </c>
      <c r="U47" s="69">
        <v>0.26925576647752958</v>
      </c>
      <c r="V47" s="63">
        <v>2633626.2804999999</v>
      </c>
      <c r="W47" s="95">
        <v>0.31646282501850193</v>
      </c>
    </row>
    <row r="48" spans="1:23" x14ac:dyDescent="0.2">
      <c r="A48" s="33">
        <v>43</v>
      </c>
      <c r="B48" s="34" t="s">
        <v>119</v>
      </c>
      <c r="C48" s="35" t="s">
        <v>425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12</v>
      </c>
      <c r="I48" s="64">
        <v>12526330.710000001</v>
      </c>
      <c r="J48" s="76"/>
      <c r="K48" s="64"/>
      <c r="L48" s="76">
        <v>12</v>
      </c>
      <c r="M48" s="64">
        <v>12526330.710000001</v>
      </c>
      <c r="N48" s="76"/>
      <c r="O48" s="64"/>
      <c r="P48" s="76"/>
      <c r="Q48" s="64"/>
      <c r="R48" s="70">
        <v>0.63654847941293147</v>
      </c>
      <c r="S48" s="70">
        <v>0.63654847941293147</v>
      </c>
      <c r="T48" s="102">
        <v>7331651.9514999986</v>
      </c>
      <c r="U48" s="70">
        <v>0.37257134665832042</v>
      </c>
      <c r="V48" s="64">
        <v>595547.0199999999</v>
      </c>
      <c r="W48" s="96">
        <v>0.40283516124029251</v>
      </c>
    </row>
    <row r="49" spans="1:23" x14ac:dyDescent="0.2">
      <c r="A49" s="27">
        <v>44</v>
      </c>
      <c r="B49" s="28" t="s">
        <v>243</v>
      </c>
      <c r="C49" s="29" t="s">
        <v>426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/>
      <c r="K49" s="63"/>
      <c r="L49" s="75">
        <v>10</v>
      </c>
      <c r="M49" s="63">
        <v>18150014.170000002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0.94113650362824697</v>
      </c>
      <c r="T49" s="101">
        <v>16056727.442</v>
      </c>
      <c r="U49" s="69">
        <v>0.83259286648124997</v>
      </c>
      <c r="V49" s="63">
        <v>0</v>
      </c>
      <c r="W49" s="95">
        <v>0.83259286648124997</v>
      </c>
    </row>
    <row r="50" spans="1:23" x14ac:dyDescent="0.2">
      <c r="A50" s="33">
        <v>45</v>
      </c>
      <c r="B50" s="34" t="s">
        <v>171</v>
      </c>
      <c r="C50" s="35" t="s">
        <v>427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18</v>
      </c>
      <c r="I50" s="64">
        <v>33564817.200000003</v>
      </c>
      <c r="J50" s="76"/>
      <c r="K50" s="64"/>
      <c r="L50" s="76">
        <v>17</v>
      </c>
      <c r="M50" s="64">
        <v>32457285.629999999</v>
      </c>
      <c r="N50" s="76">
        <v>1</v>
      </c>
      <c r="O50" s="64">
        <v>1107531.57</v>
      </c>
      <c r="P50" s="76"/>
      <c r="Q50" s="64"/>
      <c r="R50" s="70">
        <v>0.79367227514179994</v>
      </c>
      <c r="S50" s="70">
        <v>0.79367227514180005</v>
      </c>
      <c r="T50" s="102">
        <v>18623535.159000002</v>
      </c>
      <c r="U50" s="70">
        <v>0.45539801723792012</v>
      </c>
      <c r="V50" s="64">
        <v>760001.5199999999</v>
      </c>
      <c r="W50" s="96">
        <v>0.47398220022739662</v>
      </c>
    </row>
    <row r="51" spans="1:23" ht="25.5" x14ac:dyDescent="0.2">
      <c r="A51" s="27">
        <v>46</v>
      </c>
      <c r="B51" s="28" t="s">
        <v>207</v>
      </c>
      <c r="C51" s="29" t="s">
        <v>428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24</v>
      </c>
      <c r="I51" s="63">
        <v>29243476.600000001</v>
      </c>
      <c r="J51" s="75">
        <v>4</v>
      </c>
      <c r="K51" s="63">
        <v>6289000</v>
      </c>
      <c r="L51" s="75">
        <v>20</v>
      </c>
      <c r="M51" s="63">
        <v>22954476.600000001</v>
      </c>
      <c r="N51" s="75"/>
      <c r="O51" s="63"/>
      <c r="P51" s="75"/>
      <c r="Q51" s="63"/>
      <c r="R51" s="69">
        <v>0.90515702978875445</v>
      </c>
      <c r="S51" s="69">
        <v>0.7104971185133121</v>
      </c>
      <c r="T51" s="101">
        <v>11203336.842499999</v>
      </c>
      <c r="U51" s="69">
        <v>0.34677064012560749</v>
      </c>
      <c r="V51" s="63">
        <v>2849923.9904999998</v>
      </c>
      <c r="W51" s="95">
        <v>0.43498274874899512</v>
      </c>
    </row>
    <row r="52" spans="1:23" x14ac:dyDescent="0.2">
      <c r="A52" s="33">
        <v>47</v>
      </c>
      <c r="B52" s="34" t="s">
        <v>251</v>
      </c>
      <c r="C52" s="35" t="s">
        <v>429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27</v>
      </c>
      <c r="I52" s="64">
        <v>35359062.390000001</v>
      </c>
      <c r="J52" s="76">
        <v>4</v>
      </c>
      <c r="K52" s="64">
        <v>5003627.01</v>
      </c>
      <c r="L52" s="76">
        <v>23</v>
      </c>
      <c r="M52" s="64">
        <v>30355435.380000003</v>
      </c>
      <c r="N52" s="76"/>
      <c r="O52" s="64"/>
      <c r="P52" s="76"/>
      <c r="Q52" s="64"/>
      <c r="R52" s="70">
        <v>0.85224718402688315</v>
      </c>
      <c r="S52" s="70">
        <v>0.73164650230746742</v>
      </c>
      <c r="T52" s="102">
        <v>18715378.670000002</v>
      </c>
      <c r="U52" s="70">
        <v>0.45109026346850178</v>
      </c>
      <c r="V52" s="64">
        <v>0</v>
      </c>
      <c r="W52" s="96">
        <v>0.45109026346850178</v>
      </c>
    </row>
    <row r="53" spans="1:23" ht="25.5" x14ac:dyDescent="0.2">
      <c r="A53" s="27">
        <v>48</v>
      </c>
      <c r="B53" s="28" t="s">
        <v>82</v>
      </c>
      <c r="C53" s="29" t="s">
        <v>430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/>
      <c r="K53" s="63"/>
      <c r="L53" s="75">
        <v>31</v>
      </c>
      <c r="M53" s="63">
        <v>41731687.07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0.87727753567839994</v>
      </c>
      <c r="T53" s="101">
        <v>26600891.859999999</v>
      </c>
      <c r="U53" s="69">
        <v>0.55920013055413742</v>
      </c>
      <c r="V53" s="63">
        <v>1425000</v>
      </c>
      <c r="W53" s="95">
        <v>0.58915627601848897</v>
      </c>
    </row>
    <row r="54" spans="1:23" ht="25.5" x14ac:dyDescent="0.2">
      <c r="A54" s="33">
        <v>49</v>
      </c>
      <c r="B54" s="34" t="s">
        <v>184</v>
      </c>
      <c r="C54" s="35" t="s">
        <v>431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37</v>
      </c>
      <c r="I54" s="64">
        <v>40722496.200000003</v>
      </c>
      <c r="J54" s="76"/>
      <c r="K54" s="64"/>
      <c r="L54" s="76">
        <v>36</v>
      </c>
      <c r="M54" s="64">
        <v>40598996.200000003</v>
      </c>
      <c r="N54" s="76">
        <v>1</v>
      </c>
      <c r="O54" s="64">
        <v>123500</v>
      </c>
      <c r="P54" s="76"/>
      <c r="Q54" s="64"/>
      <c r="R54" s="70">
        <v>0.96727395898556956</v>
      </c>
      <c r="S54" s="70">
        <v>0.96727395898556956</v>
      </c>
      <c r="T54" s="102">
        <v>19279789.041000001</v>
      </c>
      <c r="U54" s="70">
        <v>0.45934233896390442</v>
      </c>
      <c r="V54" s="64">
        <v>2356685.8144999999</v>
      </c>
      <c r="W54" s="96">
        <v>0.51549054535420291</v>
      </c>
    </row>
    <row r="55" spans="1:23" ht="25.5" x14ac:dyDescent="0.2">
      <c r="A55" s="27">
        <v>50</v>
      </c>
      <c r="B55" s="28" t="s">
        <v>182</v>
      </c>
      <c r="C55" s="29" t="s">
        <v>432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21</v>
      </c>
      <c r="I55" s="63">
        <v>22298686.780000001</v>
      </c>
      <c r="J55" s="75">
        <v>2</v>
      </c>
      <c r="K55" s="63">
        <v>1140000</v>
      </c>
      <c r="L55" s="75">
        <v>19</v>
      </c>
      <c r="M55" s="63">
        <v>21158686.780000001</v>
      </c>
      <c r="N55" s="75"/>
      <c r="O55" s="63"/>
      <c r="P55" s="75"/>
      <c r="Q55" s="63"/>
      <c r="R55" s="69">
        <v>0.75052378302553824</v>
      </c>
      <c r="S55" s="69">
        <v>0.71215393994506992</v>
      </c>
      <c r="T55" s="101">
        <v>12603689.4725</v>
      </c>
      <c r="U55" s="69">
        <v>0.42421191867962771</v>
      </c>
      <c r="V55" s="63">
        <v>1092493.6255000001</v>
      </c>
      <c r="W55" s="95">
        <v>0.46098280374703737</v>
      </c>
    </row>
    <row r="56" spans="1:23" x14ac:dyDescent="0.2">
      <c r="A56" s="33">
        <v>51</v>
      </c>
      <c r="B56" s="34" t="s">
        <v>147</v>
      </c>
      <c r="C56" s="35" t="s">
        <v>433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52</v>
      </c>
      <c r="I56" s="64">
        <v>71189669.280000001</v>
      </c>
      <c r="J56" s="76">
        <v>3</v>
      </c>
      <c r="K56" s="64">
        <v>4264550</v>
      </c>
      <c r="L56" s="76">
        <v>44</v>
      </c>
      <c r="M56" s="64">
        <v>59072840.349999994</v>
      </c>
      <c r="N56" s="76">
        <v>5</v>
      </c>
      <c r="O56" s="64">
        <v>7852278.9299999997</v>
      </c>
      <c r="P56" s="76"/>
      <c r="Q56" s="64"/>
      <c r="R56" s="70">
        <v>0.93365031703996781</v>
      </c>
      <c r="S56" s="70">
        <v>0.87078699985037977</v>
      </c>
      <c r="T56" s="102">
        <v>43406641.1875</v>
      </c>
      <c r="U56" s="70">
        <v>0.63985308018535214</v>
      </c>
      <c r="V56" s="64">
        <v>1322400</v>
      </c>
      <c r="W56" s="96">
        <v>0.65934645009577897</v>
      </c>
    </row>
    <row r="57" spans="1:23" ht="25.5" x14ac:dyDescent="0.2">
      <c r="A57" s="27">
        <v>52</v>
      </c>
      <c r="B57" s="28" t="s">
        <v>187</v>
      </c>
      <c r="C57" s="29" t="s">
        <v>434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35957358.939999998</v>
      </c>
      <c r="J57" s="75"/>
      <c r="K57" s="63"/>
      <c r="L57" s="75">
        <v>16</v>
      </c>
      <c r="M57" s="63">
        <v>34726679.340000004</v>
      </c>
      <c r="N57" s="75">
        <v>1</v>
      </c>
      <c r="O57" s="63">
        <v>1230679.6000000001</v>
      </c>
      <c r="P57" s="75"/>
      <c r="Q57" s="63"/>
      <c r="R57" s="69">
        <v>0.96347803662077125</v>
      </c>
      <c r="S57" s="69">
        <v>0.96347803662077147</v>
      </c>
      <c r="T57" s="101">
        <v>5526926.7680000002</v>
      </c>
      <c r="U57" s="69">
        <v>0.15334240567153021</v>
      </c>
      <c r="V57" s="63">
        <v>4883091.6904999996</v>
      </c>
      <c r="W57" s="95">
        <v>0.2888218607769012</v>
      </c>
    </row>
    <row r="58" spans="1:23" x14ac:dyDescent="0.2">
      <c r="A58" s="33">
        <v>53</v>
      </c>
      <c r="B58" s="34" t="s">
        <v>143</v>
      </c>
      <c r="C58" s="35" t="s">
        <v>435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21</v>
      </c>
      <c r="I58" s="64">
        <v>42285774.68</v>
      </c>
      <c r="J58" s="76">
        <v>2</v>
      </c>
      <c r="K58" s="64">
        <v>5444276.7400000002</v>
      </c>
      <c r="L58" s="76">
        <v>17</v>
      </c>
      <c r="M58" s="64">
        <v>31726597.960000001</v>
      </c>
      <c r="N58" s="76">
        <v>2</v>
      </c>
      <c r="O58" s="64">
        <v>5114899.9800000004</v>
      </c>
      <c r="P58" s="76"/>
      <c r="Q58" s="64"/>
      <c r="R58" s="70">
        <v>0.87727621091300745</v>
      </c>
      <c r="S58" s="70">
        <v>0.74878489861066277</v>
      </c>
      <c r="T58" s="102">
        <v>13929830.126</v>
      </c>
      <c r="U58" s="70">
        <v>0.32876031813152728</v>
      </c>
      <c r="V58" s="64">
        <v>0</v>
      </c>
      <c r="W58" s="96">
        <v>0.32876031813152728</v>
      </c>
    </row>
    <row r="59" spans="1:23" x14ac:dyDescent="0.2">
      <c r="A59" s="27">
        <v>54</v>
      </c>
      <c r="B59" s="28" t="s">
        <v>49</v>
      </c>
      <c r="C59" s="29" t="s">
        <v>436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33</v>
      </c>
      <c r="I59" s="63">
        <v>32953537.050000001</v>
      </c>
      <c r="J59" s="75">
        <v>4</v>
      </c>
      <c r="K59" s="63">
        <v>5080372.7899999991</v>
      </c>
      <c r="L59" s="75">
        <v>28</v>
      </c>
      <c r="M59" s="63">
        <v>26923164.259999998</v>
      </c>
      <c r="N59" s="75">
        <v>1</v>
      </c>
      <c r="O59" s="63">
        <v>950000</v>
      </c>
      <c r="P59" s="75"/>
      <c r="Q59" s="63"/>
      <c r="R59" s="69">
        <v>0.74543562099943295</v>
      </c>
      <c r="S59" s="69">
        <v>0.62710211180932074</v>
      </c>
      <c r="T59" s="101">
        <v>16061398.544500001</v>
      </c>
      <c r="U59" s="69">
        <v>0.37410673012278017</v>
      </c>
      <c r="V59" s="63">
        <v>1802793.8435</v>
      </c>
      <c r="W59" s="95">
        <v>0.41609792460118478</v>
      </c>
    </row>
    <row r="60" spans="1:23" ht="13.5" thickBot="1" x14ac:dyDescent="0.25">
      <c r="A60" s="45">
        <v>55</v>
      </c>
      <c r="B60" s="46" t="s">
        <v>209</v>
      </c>
      <c r="C60" s="47" t="s">
        <v>437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/>
      <c r="K60" s="66"/>
      <c r="L60" s="78">
        <v>8</v>
      </c>
      <c r="M60" s="66">
        <v>21508287.75</v>
      </c>
      <c r="N60" s="78"/>
      <c r="O60" s="66"/>
      <c r="P60" s="78"/>
      <c r="Q60" s="66"/>
      <c r="R60" s="72">
        <v>0.52015667829506496</v>
      </c>
      <c r="S60" s="72">
        <v>0.52015667829506496</v>
      </c>
      <c r="T60" s="104">
        <v>12755361.561000001</v>
      </c>
      <c r="U60" s="72">
        <v>0.30847581068010932</v>
      </c>
      <c r="V60" s="66">
        <v>1361054.6640000001</v>
      </c>
      <c r="W60" s="98">
        <v>0.34139157232665163</v>
      </c>
    </row>
    <row r="61" spans="1:23" x14ac:dyDescent="0.2">
      <c r="A61" s="51">
        <v>56</v>
      </c>
      <c r="B61" s="52" t="s">
        <v>37</v>
      </c>
      <c r="C61" s="53" t="s">
        <v>438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84848084.210000008</v>
      </c>
      <c r="J61" s="79"/>
      <c r="K61" s="67"/>
      <c r="L61" s="79">
        <v>22</v>
      </c>
      <c r="M61" s="67">
        <v>78287242.700000003</v>
      </c>
      <c r="N61" s="79">
        <v>2</v>
      </c>
      <c r="O61" s="67">
        <v>6560841.5099999998</v>
      </c>
      <c r="P61" s="79"/>
      <c r="Q61" s="67"/>
      <c r="R61" s="73">
        <v>0.949615647451441</v>
      </c>
      <c r="S61" s="73">
        <v>0.949615647451441</v>
      </c>
      <c r="T61" s="105">
        <v>39081109.308499999</v>
      </c>
      <c r="U61" s="73">
        <v>0.47404955953458</v>
      </c>
      <c r="V61" s="67">
        <v>3799999.05</v>
      </c>
      <c r="W61" s="99">
        <v>0.52014313025859538</v>
      </c>
    </row>
    <row r="62" spans="1:23" x14ac:dyDescent="0.2">
      <c r="A62" s="33">
        <v>57</v>
      </c>
      <c r="B62" s="34" t="s">
        <v>273</v>
      </c>
      <c r="C62" s="35" t="s">
        <v>439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18</v>
      </c>
      <c r="I62" s="64">
        <v>41403522.439999998</v>
      </c>
      <c r="J62" s="76">
        <v>3</v>
      </c>
      <c r="K62" s="64">
        <v>4171920.45</v>
      </c>
      <c r="L62" s="76">
        <v>13</v>
      </c>
      <c r="M62" s="64">
        <v>35664101.990000002</v>
      </c>
      <c r="N62" s="76">
        <v>2</v>
      </c>
      <c r="O62" s="64">
        <v>1567500</v>
      </c>
      <c r="P62" s="76"/>
      <c r="Q62" s="64"/>
      <c r="R62" s="70">
        <v>0.91596824832208046</v>
      </c>
      <c r="S62" s="70">
        <v>0.82004133512483102</v>
      </c>
      <c r="T62" s="102">
        <v>11766647.759500001</v>
      </c>
      <c r="U62" s="70">
        <v>0.27055602132781981</v>
      </c>
      <c r="V62" s="64">
        <v>4754505.3274999997</v>
      </c>
      <c r="W62" s="96">
        <v>0.37987858040177169</v>
      </c>
    </row>
    <row r="63" spans="1:23" x14ac:dyDescent="0.2">
      <c r="A63" s="27">
        <v>58</v>
      </c>
      <c r="B63" s="28" t="s">
        <v>141</v>
      </c>
      <c r="C63" s="29" t="s">
        <v>440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13090399.200999999</v>
      </c>
      <c r="U63" s="69">
        <v>0.47595612091083811</v>
      </c>
      <c r="V63" s="63">
        <v>0</v>
      </c>
      <c r="W63" s="95">
        <v>0.47595612091083811</v>
      </c>
    </row>
    <row r="64" spans="1:23" x14ac:dyDescent="0.2">
      <c r="A64" s="33">
        <v>59</v>
      </c>
      <c r="B64" s="34" t="s">
        <v>96</v>
      </c>
      <c r="C64" s="35" t="s">
        <v>441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70">
        <v>0.113964416118391</v>
      </c>
      <c r="V64" s="64">
        <v>4938054.0959999999</v>
      </c>
      <c r="W64" s="96">
        <v>0.28432602022126618</v>
      </c>
    </row>
    <row r="65" spans="1:23" x14ac:dyDescent="0.2">
      <c r="A65" s="27">
        <v>60</v>
      </c>
      <c r="B65" s="28" t="s">
        <v>74</v>
      </c>
      <c r="C65" s="29" t="s">
        <v>442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12</v>
      </c>
      <c r="I65" s="63">
        <v>50260740.159999996</v>
      </c>
      <c r="J65" s="75"/>
      <c r="K65" s="63"/>
      <c r="L65" s="75">
        <v>11</v>
      </c>
      <c r="M65" s="63">
        <v>43279067.159999996</v>
      </c>
      <c r="N65" s="75">
        <v>1</v>
      </c>
      <c r="O65" s="63">
        <v>6981673</v>
      </c>
      <c r="P65" s="75"/>
      <c r="Q65" s="63"/>
      <c r="R65" s="69">
        <v>0.99374063448722161</v>
      </c>
      <c r="S65" s="69">
        <v>0.99374063448722161</v>
      </c>
      <c r="T65" s="101">
        <v>18033277.302000001</v>
      </c>
      <c r="U65" s="69">
        <v>0.41406623580223889</v>
      </c>
      <c r="V65" s="63">
        <v>0</v>
      </c>
      <c r="W65" s="95">
        <v>0.41406623580223889</v>
      </c>
    </row>
    <row r="66" spans="1:23" ht="13.5" thickBot="1" x14ac:dyDescent="0.25">
      <c r="A66" s="45">
        <v>61</v>
      </c>
      <c r="B66" s="46" t="s">
        <v>76</v>
      </c>
      <c r="C66" s="47" t="s">
        <v>443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72">
        <v>0.78524589959181534</v>
      </c>
      <c r="V66" s="66">
        <v>0</v>
      </c>
      <c r="W66" s="98">
        <v>0.78524589959181534</v>
      </c>
    </row>
    <row r="67" spans="1:23" x14ac:dyDescent="0.2">
      <c r="A67" s="51">
        <v>62</v>
      </c>
      <c r="B67" s="52" t="s">
        <v>108</v>
      </c>
      <c r="C67" s="53" t="s">
        <v>444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19</v>
      </c>
      <c r="I67" s="67">
        <v>31564914.43</v>
      </c>
      <c r="J67" s="79">
        <v>1</v>
      </c>
      <c r="K67" s="67">
        <v>3875997.38</v>
      </c>
      <c r="L67" s="79">
        <v>16</v>
      </c>
      <c r="M67" s="67">
        <v>22576874.119999997</v>
      </c>
      <c r="N67" s="79">
        <v>2</v>
      </c>
      <c r="O67" s="67">
        <v>5112042.93</v>
      </c>
      <c r="P67" s="79"/>
      <c r="Q67" s="67"/>
      <c r="R67" s="73">
        <v>0.99266090440467314</v>
      </c>
      <c r="S67" s="73">
        <v>0.84721162625349222</v>
      </c>
      <c r="T67" s="105">
        <v>8195629.0525000002</v>
      </c>
      <c r="U67" s="73">
        <v>0.30754621657689851</v>
      </c>
      <c r="V67" s="67">
        <v>4996465.1880000001</v>
      </c>
      <c r="W67" s="99">
        <v>0.49504176511674391</v>
      </c>
    </row>
    <row r="68" spans="1:23" x14ac:dyDescent="0.2">
      <c r="A68" s="33">
        <v>63</v>
      </c>
      <c r="B68" s="34" t="s">
        <v>334</v>
      </c>
      <c r="C68" s="35" t="s">
        <v>445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23</v>
      </c>
      <c r="I68" s="64">
        <v>33093941.920000009</v>
      </c>
      <c r="J68" s="76">
        <v>8</v>
      </c>
      <c r="K68" s="64">
        <v>8061778.5199999996</v>
      </c>
      <c r="L68" s="76">
        <v>15</v>
      </c>
      <c r="M68" s="64">
        <v>25032163.399999999</v>
      </c>
      <c r="N68" s="76"/>
      <c r="O68" s="64"/>
      <c r="P68" s="76"/>
      <c r="Q68" s="64"/>
      <c r="R68" s="70">
        <v>0.81963520695788161</v>
      </c>
      <c r="S68" s="70">
        <v>0.61996973580723891</v>
      </c>
      <c r="T68" s="102">
        <v>8111776.3904999997</v>
      </c>
      <c r="U68" s="70">
        <v>0.20090376470400009</v>
      </c>
      <c r="V68" s="64">
        <v>3128051.9470000002</v>
      </c>
      <c r="W68" s="96">
        <v>0.27837599545705233</v>
      </c>
    </row>
    <row r="69" spans="1:23" x14ac:dyDescent="0.2">
      <c r="A69" s="27">
        <v>64</v>
      </c>
      <c r="B69" s="28" t="s">
        <v>110</v>
      </c>
      <c r="C69" s="29" t="s">
        <v>446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30269219.050000001</v>
      </c>
      <c r="J69" s="75"/>
      <c r="K69" s="63"/>
      <c r="L69" s="75">
        <v>16</v>
      </c>
      <c r="M69" s="63">
        <v>28369219.049999997</v>
      </c>
      <c r="N69" s="75">
        <v>1</v>
      </c>
      <c r="O69" s="63">
        <v>1900000</v>
      </c>
      <c r="P69" s="75"/>
      <c r="Q69" s="63"/>
      <c r="R69" s="69">
        <v>0.93058497978751165</v>
      </c>
      <c r="S69" s="69">
        <v>0.93058497978751165</v>
      </c>
      <c r="T69" s="101">
        <v>14584905.827500001</v>
      </c>
      <c r="U69" s="69">
        <v>0.47842326116787659</v>
      </c>
      <c r="V69" s="63">
        <v>0</v>
      </c>
      <c r="W69" s="95">
        <v>0.47842326116787659</v>
      </c>
    </row>
    <row r="70" spans="1:23" x14ac:dyDescent="0.2">
      <c r="A70" s="33">
        <v>65</v>
      </c>
      <c r="B70" s="34" t="s">
        <v>145</v>
      </c>
      <c r="C70" s="35" t="s">
        <v>447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30</v>
      </c>
      <c r="I70" s="64">
        <v>53462609.380000003</v>
      </c>
      <c r="J70" s="76"/>
      <c r="K70" s="64"/>
      <c r="L70" s="76">
        <v>30</v>
      </c>
      <c r="M70" s="64">
        <v>53462609.380000003</v>
      </c>
      <c r="N70" s="76"/>
      <c r="O70" s="64"/>
      <c r="P70" s="76"/>
      <c r="Q70" s="64"/>
      <c r="R70" s="70">
        <v>0.90812191802906195</v>
      </c>
      <c r="S70" s="70">
        <v>0.90812191802906195</v>
      </c>
      <c r="T70" s="102">
        <v>18013264.2315</v>
      </c>
      <c r="U70" s="70">
        <v>0.30597533965473789</v>
      </c>
      <c r="V70" s="64">
        <v>1999999.9924999999</v>
      </c>
      <c r="W70" s="96">
        <v>0.339947565296359</v>
      </c>
    </row>
    <row r="71" spans="1:23" x14ac:dyDescent="0.2">
      <c r="A71" s="27">
        <v>66</v>
      </c>
      <c r="B71" s="28" t="s">
        <v>189</v>
      </c>
      <c r="C71" s="29" t="s">
        <v>448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38257341.225000001</v>
      </c>
      <c r="U71" s="69">
        <v>0.5654001713077631</v>
      </c>
      <c r="V71" s="63">
        <v>0</v>
      </c>
      <c r="W71" s="95">
        <v>0.5654001713077631</v>
      </c>
    </row>
    <row r="72" spans="1:23" x14ac:dyDescent="0.2">
      <c r="A72" s="33">
        <v>67</v>
      </c>
      <c r="B72" s="34" t="s">
        <v>245</v>
      </c>
      <c r="C72" s="35" t="s">
        <v>449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30</v>
      </c>
      <c r="I72" s="64">
        <v>57959617.920000002</v>
      </c>
      <c r="J72" s="76">
        <v>2</v>
      </c>
      <c r="K72" s="64">
        <v>2306728.5099999998</v>
      </c>
      <c r="L72" s="76">
        <v>27</v>
      </c>
      <c r="M72" s="64">
        <v>54702890.359999999</v>
      </c>
      <c r="N72" s="76">
        <v>1</v>
      </c>
      <c r="O72" s="64">
        <v>949999.05</v>
      </c>
      <c r="P72" s="76"/>
      <c r="Q72" s="64"/>
      <c r="R72" s="70">
        <v>0.86479126308333576</v>
      </c>
      <c r="S72" s="70">
        <v>0.82979999842846919</v>
      </c>
      <c r="T72" s="102">
        <v>38048658.097499996</v>
      </c>
      <c r="U72" s="70">
        <v>0.57716834013212559</v>
      </c>
      <c r="V72" s="64">
        <v>1396675.7309999999</v>
      </c>
      <c r="W72" s="96">
        <v>0.59835481696656256</v>
      </c>
    </row>
    <row r="73" spans="1:23" x14ac:dyDescent="0.2">
      <c r="A73" s="27">
        <v>68</v>
      </c>
      <c r="B73" s="28" t="s">
        <v>193</v>
      </c>
      <c r="C73" s="29" t="s">
        <v>450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/>
      <c r="K73" s="63"/>
      <c r="L73" s="75">
        <v>8</v>
      </c>
      <c r="M73" s="63">
        <v>16054735.600000001</v>
      </c>
      <c r="N73" s="75"/>
      <c r="O73" s="63"/>
      <c r="P73" s="75"/>
      <c r="Q73" s="63"/>
      <c r="R73" s="69">
        <v>0.81051545896275745</v>
      </c>
      <c r="S73" s="69">
        <v>0.81051545896275745</v>
      </c>
      <c r="T73" s="101">
        <v>5962817.9939999999</v>
      </c>
      <c r="U73" s="69">
        <v>0.30102994428125612</v>
      </c>
      <c r="V73" s="63">
        <v>0</v>
      </c>
      <c r="W73" s="95">
        <v>0.30102994428125612</v>
      </c>
    </row>
    <row r="74" spans="1:23" x14ac:dyDescent="0.2">
      <c r="A74" s="33">
        <v>69</v>
      </c>
      <c r="B74" s="34" t="s">
        <v>176</v>
      </c>
      <c r="C74" s="35" t="s">
        <v>451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15</v>
      </c>
      <c r="I74" s="64">
        <v>32721323.559999999</v>
      </c>
      <c r="J74" s="76"/>
      <c r="K74" s="64"/>
      <c r="L74" s="76">
        <v>15</v>
      </c>
      <c r="M74" s="64">
        <v>32721323.559999999</v>
      </c>
      <c r="N74" s="76"/>
      <c r="O74" s="64"/>
      <c r="P74" s="76"/>
      <c r="Q74" s="64"/>
      <c r="R74" s="70">
        <v>1.038556354606436</v>
      </c>
      <c r="S74" s="70">
        <v>1.038556354606436</v>
      </c>
      <c r="T74" s="102">
        <v>14418197.804</v>
      </c>
      <c r="U74" s="70">
        <v>0.45762546627611922</v>
      </c>
      <c r="V74" s="64">
        <v>3572873.4870000002</v>
      </c>
      <c r="W74" s="96">
        <v>0.57102645561338272</v>
      </c>
    </row>
    <row r="75" spans="1:23" x14ac:dyDescent="0.2">
      <c r="A75" s="27">
        <v>70</v>
      </c>
      <c r="B75" s="28" t="s">
        <v>263</v>
      </c>
      <c r="C75" s="29" t="s">
        <v>452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25</v>
      </c>
      <c r="I75" s="63">
        <v>36264748.810000002</v>
      </c>
      <c r="J75" s="75">
        <v>2</v>
      </c>
      <c r="K75" s="63">
        <v>667633.85</v>
      </c>
      <c r="L75" s="75">
        <v>21</v>
      </c>
      <c r="M75" s="63">
        <v>29390093.309999999</v>
      </c>
      <c r="N75" s="75">
        <v>2</v>
      </c>
      <c r="O75" s="63">
        <v>6207021.6500000004</v>
      </c>
      <c r="P75" s="75"/>
      <c r="Q75" s="63"/>
      <c r="R75" s="69">
        <v>0.53780522839529321</v>
      </c>
      <c r="S75" s="69">
        <v>0.52585964870217838</v>
      </c>
      <c r="T75" s="101">
        <v>3847046.5839999998</v>
      </c>
      <c r="U75" s="69">
        <v>6.8832941218149382E-2</v>
      </c>
      <c r="V75" s="63">
        <v>852365.745</v>
      </c>
      <c r="W75" s="95">
        <v>8.4083820026314371E-2</v>
      </c>
    </row>
    <row r="76" spans="1:23" x14ac:dyDescent="0.2">
      <c r="A76" s="33">
        <v>71</v>
      </c>
      <c r="B76" s="34" t="s">
        <v>39</v>
      </c>
      <c r="C76" s="35" t="s">
        <v>453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38</v>
      </c>
      <c r="I76" s="64">
        <v>71148477.599999994</v>
      </c>
      <c r="J76" s="76">
        <v>2</v>
      </c>
      <c r="K76" s="64">
        <v>3742606.72</v>
      </c>
      <c r="L76" s="76">
        <v>36</v>
      </c>
      <c r="M76" s="64">
        <v>67405870.879999995</v>
      </c>
      <c r="N76" s="76"/>
      <c r="O76" s="64"/>
      <c r="P76" s="76"/>
      <c r="Q76" s="64"/>
      <c r="R76" s="70">
        <v>1.002332993697423</v>
      </c>
      <c r="S76" s="70">
        <v>0.94960750575402864</v>
      </c>
      <c r="T76" s="102">
        <v>27602453.138500001</v>
      </c>
      <c r="U76" s="70">
        <v>0.38886073772723351</v>
      </c>
      <c r="V76" s="64">
        <v>6098128.9069999997</v>
      </c>
      <c r="W76" s="96">
        <v>0.4747705984788585</v>
      </c>
    </row>
    <row r="77" spans="1:23" x14ac:dyDescent="0.2">
      <c r="A77" s="27">
        <v>72</v>
      </c>
      <c r="B77" s="28" t="s">
        <v>72</v>
      </c>
      <c r="C77" s="29" t="s">
        <v>454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18</v>
      </c>
      <c r="I77" s="63">
        <v>29067305.030000001</v>
      </c>
      <c r="J77" s="75"/>
      <c r="K77" s="63"/>
      <c r="L77" s="75">
        <v>15</v>
      </c>
      <c r="M77" s="63">
        <v>26953555.030000001</v>
      </c>
      <c r="N77" s="75">
        <v>3</v>
      </c>
      <c r="O77" s="63">
        <v>2113750</v>
      </c>
      <c r="P77" s="75"/>
      <c r="Q77" s="63"/>
      <c r="R77" s="69">
        <v>0.63966885305675825</v>
      </c>
      <c r="S77" s="69">
        <v>0.63966885305675825</v>
      </c>
      <c r="T77" s="101">
        <v>19904081.740499999</v>
      </c>
      <c r="U77" s="69">
        <v>0.47236889990661829</v>
      </c>
      <c r="V77" s="63">
        <v>1723827.307</v>
      </c>
      <c r="W77" s="95">
        <v>0.51327922268627757</v>
      </c>
    </row>
    <row r="78" spans="1:23" ht="13.5" thickBot="1" x14ac:dyDescent="0.25">
      <c r="A78" s="45">
        <v>73</v>
      </c>
      <c r="B78" s="46" t="s">
        <v>368</v>
      </c>
      <c r="C78" s="47" t="s">
        <v>455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4</v>
      </c>
      <c r="I78" s="66">
        <v>12856349.84</v>
      </c>
      <c r="J78" s="78">
        <v>1</v>
      </c>
      <c r="K78" s="66">
        <v>1931350</v>
      </c>
      <c r="L78" s="78">
        <v>3</v>
      </c>
      <c r="M78" s="66">
        <v>10924999.84</v>
      </c>
      <c r="N78" s="78"/>
      <c r="O78" s="66"/>
      <c r="P78" s="78"/>
      <c r="Q78" s="66"/>
      <c r="R78" s="72">
        <v>0.59116645149946012</v>
      </c>
      <c r="S78" s="72">
        <v>0.50235824852483701</v>
      </c>
      <c r="T78" s="104">
        <v>0</v>
      </c>
      <c r="U78" s="72">
        <v>0</v>
      </c>
      <c r="V78" s="66">
        <v>3678219.2910000002</v>
      </c>
      <c r="W78" s="98">
        <v>0.16913353114676369</v>
      </c>
    </row>
    <row r="79" spans="1:23" x14ac:dyDescent="0.2">
      <c r="A79" s="51">
        <v>74</v>
      </c>
      <c r="B79" s="52" t="s">
        <v>319</v>
      </c>
      <c r="C79" s="53" t="s">
        <v>456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/>
      <c r="K79" s="67"/>
      <c r="L79" s="79">
        <v>10</v>
      </c>
      <c r="M79" s="67">
        <v>23042850.789999999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0.92850968254538779</v>
      </c>
      <c r="T79" s="105">
        <v>10924537.5495</v>
      </c>
      <c r="U79" s="73">
        <v>0.44020329708698402</v>
      </c>
      <c r="V79" s="67">
        <v>3334689.3160000001</v>
      </c>
      <c r="W79" s="99">
        <v>0.57457431508317591</v>
      </c>
    </row>
    <row r="80" spans="1:23" x14ac:dyDescent="0.2">
      <c r="A80" s="33">
        <v>75</v>
      </c>
      <c r="B80" s="34" t="s">
        <v>279</v>
      </c>
      <c r="C80" s="35" t="s">
        <v>457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48882113.259999998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0.8767026668759671</v>
      </c>
      <c r="T80" s="102">
        <v>31506312.030999999</v>
      </c>
      <c r="U80" s="70">
        <v>0.56506697315000787</v>
      </c>
      <c r="V80" s="64">
        <v>7074982.4809999997</v>
      </c>
      <c r="W80" s="96">
        <v>0.69195706843295979</v>
      </c>
    </row>
    <row r="81" spans="1:23" x14ac:dyDescent="0.2">
      <c r="A81" s="27">
        <v>76</v>
      </c>
      <c r="B81" s="28" t="s">
        <v>336</v>
      </c>
      <c r="C81" s="29" t="s">
        <v>458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13</v>
      </c>
      <c r="I81" s="63">
        <v>18324320</v>
      </c>
      <c r="J81" s="75"/>
      <c r="K81" s="63"/>
      <c r="L81" s="75">
        <v>12</v>
      </c>
      <c r="M81" s="63">
        <v>17976606.699999999</v>
      </c>
      <c r="N81" s="75">
        <v>1</v>
      </c>
      <c r="O81" s="63">
        <v>347713.3</v>
      </c>
      <c r="P81" s="75"/>
      <c r="Q81" s="63"/>
      <c r="R81" s="69">
        <v>0.82266737782707999</v>
      </c>
      <c r="S81" s="69">
        <v>0.82266737782707999</v>
      </c>
      <c r="T81" s="101">
        <v>7946490.574</v>
      </c>
      <c r="U81" s="69">
        <v>0.36365698335271412</v>
      </c>
      <c r="V81" s="63">
        <v>1900000</v>
      </c>
      <c r="W81" s="95">
        <v>0.45060709824127382</v>
      </c>
    </row>
    <row r="82" spans="1:23" x14ac:dyDescent="0.2">
      <c r="A82" s="33">
        <v>77</v>
      </c>
      <c r="B82" s="34" t="s">
        <v>51</v>
      </c>
      <c r="C82" s="35" t="s">
        <v>577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14</v>
      </c>
      <c r="I82" s="64">
        <v>18076398.789999999</v>
      </c>
      <c r="J82" s="76">
        <v>1</v>
      </c>
      <c r="K82" s="64">
        <v>1421000</v>
      </c>
      <c r="L82" s="76">
        <v>13</v>
      </c>
      <c r="M82" s="64">
        <v>16655398.789999999</v>
      </c>
      <c r="N82" s="76"/>
      <c r="O82" s="64"/>
      <c r="P82" s="76"/>
      <c r="Q82" s="64"/>
      <c r="R82" s="70">
        <v>0.70477015432082879</v>
      </c>
      <c r="S82" s="70">
        <v>0.64936761530161202</v>
      </c>
      <c r="T82" s="102">
        <v>8430589.8770000003</v>
      </c>
      <c r="U82" s="70">
        <v>0.32869534455700661</v>
      </c>
      <c r="V82" s="64">
        <v>1815566.7169999999</v>
      </c>
      <c r="W82" s="96">
        <v>0.39948141484594663</v>
      </c>
    </row>
    <row r="83" spans="1:23" x14ac:dyDescent="0.2">
      <c r="A83" s="27">
        <v>78</v>
      </c>
      <c r="B83" s="28" t="s">
        <v>52</v>
      </c>
      <c r="C83" s="29" t="s">
        <v>459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21</v>
      </c>
      <c r="I83" s="63">
        <v>53299698.070000008</v>
      </c>
      <c r="J83" s="75">
        <v>5</v>
      </c>
      <c r="K83" s="63">
        <v>14055905.5</v>
      </c>
      <c r="L83" s="75">
        <v>16</v>
      </c>
      <c r="M83" s="63">
        <v>39243792.57</v>
      </c>
      <c r="N83" s="75"/>
      <c r="O83" s="63"/>
      <c r="P83" s="75"/>
      <c r="Q83" s="63"/>
      <c r="R83" s="69">
        <v>0.85884341930866592</v>
      </c>
      <c r="S83" s="69">
        <v>0.63235391977631916</v>
      </c>
      <c r="T83" s="101">
        <v>20846753.5735</v>
      </c>
      <c r="U83" s="69">
        <v>0.33591366872352513</v>
      </c>
      <c r="V83" s="63">
        <v>2477358.1584999999</v>
      </c>
      <c r="W83" s="95">
        <v>0.37583252058839012</v>
      </c>
    </row>
    <row r="84" spans="1:23" x14ac:dyDescent="0.2">
      <c r="A84" s="33">
        <v>79</v>
      </c>
      <c r="B84" s="34" t="s">
        <v>283</v>
      </c>
      <c r="C84" s="35" t="s">
        <v>460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36</v>
      </c>
      <c r="I84" s="64">
        <v>42298088</v>
      </c>
      <c r="J84" s="76">
        <v>2</v>
      </c>
      <c r="K84" s="64">
        <v>5084000.76</v>
      </c>
      <c r="L84" s="76">
        <v>32</v>
      </c>
      <c r="M84" s="64">
        <v>32931045.140000001</v>
      </c>
      <c r="N84" s="76">
        <v>2</v>
      </c>
      <c r="O84" s="64">
        <v>4283042.0999999996</v>
      </c>
      <c r="P84" s="76"/>
      <c r="Q84" s="64"/>
      <c r="R84" s="70">
        <v>0.92506599497766295</v>
      </c>
      <c r="S84" s="70">
        <v>0.80135086823842117</v>
      </c>
      <c r="T84" s="102">
        <v>16817425.008000001</v>
      </c>
      <c r="U84" s="70">
        <v>0.4092387008794261</v>
      </c>
      <c r="V84" s="64">
        <v>0</v>
      </c>
      <c r="W84" s="96">
        <v>0.4092387008794261</v>
      </c>
    </row>
    <row r="85" spans="1:23" x14ac:dyDescent="0.2">
      <c r="A85" s="27">
        <v>80</v>
      </c>
      <c r="B85" s="28" t="s">
        <v>223</v>
      </c>
      <c r="C85" s="29" t="s">
        <v>461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69">
        <v>0.32700800823779352</v>
      </c>
      <c r="V85" s="63">
        <v>0</v>
      </c>
      <c r="W85" s="95">
        <v>0.32700800823779352</v>
      </c>
    </row>
    <row r="86" spans="1:23" x14ac:dyDescent="0.2">
      <c r="A86" s="33">
        <v>81</v>
      </c>
      <c r="B86" s="34" t="s">
        <v>248</v>
      </c>
      <c r="C86" s="35" t="s">
        <v>462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15</v>
      </c>
      <c r="I86" s="64">
        <v>25348919.73</v>
      </c>
      <c r="J86" s="76">
        <v>1</v>
      </c>
      <c r="K86" s="64">
        <v>3610000</v>
      </c>
      <c r="L86" s="76">
        <v>14</v>
      </c>
      <c r="M86" s="64">
        <v>21738919.729999997</v>
      </c>
      <c r="N86" s="76"/>
      <c r="O86" s="64"/>
      <c r="P86" s="76"/>
      <c r="Q86" s="64"/>
      <c r="R86" s="70">
        <v>0.76121649952873127</v>
      </c>
      <c r="S86" s="70">
        <v>0.65280984581060375</v>
      </c>
      <c r="T86" s="102">
        <v>13668797.5525</v>
      </c>
      <c r="U86" s="70">
        <v>0.41046775706843658</v>
      </c>
      <c r="V86" s="64">
        <v>0</v>
      </c>
      <c r="W86" s="96">
        <v>0.41046775706843658</v>
      </c>
    </row>
    <row r="87" spans="1:23" x14ac:dyDescent="0.2">
      <c r="A87" s="27">
        <v>82</v>
      </c>
      <c r="B87" s="28" t="s">
        <v>275</v>
      </c>
      <c r="C87" s="29" t="s">
        <v>463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31347296.090000004</v>
      </c>
      <c r="N87" s="75"/>
      <c r="O87" s="63"/>
      <c r="P87" s="75"/>
      <c r="Q87" s="63"/>
      <c r="R87" s="69">
        <v>0.94838372216537326</v>
      </c>
      <c r="S87" s="69">
        <v>0.94838372216537326</v>
      </c>
      <c r="T87" s="101">
        <v>13088877.2535</v>
      </c>
      <c r="U87" s="69">
        <v>0.395991989006029</v>
      </c>
      <c r="V87" s="63">
        <v>1983793.1444999999</v>
      </c>
      <c r="W87" s="95">
        <v>0.45600983300078551</v>
      </c>
    </row>
    <row r="88" spans="1:23" x14ac:dyDescent="0.2">
      <c r="A88" s="33">
        <v>83</v>
      </c>
      <c r="B88" s="34" t="s">
        <v>121</v>
      </c>
      <c r="C88" s="35" t="s">
        <v>464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30138826.619999997</v>
      </c>
      <c r="N88" s="76">
        <v>2</v>
      </c>
      <c r="O88" s="64">
        <v>2999999.3</v>
      </c>
      <c r="P88" s="76"/>
      <c r="Q88" s="64"/>
      <c r="R88" s="70">
        <v>0.95077013391711751</v>
      </c>
      <c r="S88" s="70">
        <v>0.95077013391711751</v>
      </c>
      <c r="T88" s="102">
        <v>21505905.515999999</v>
      </c>
      <c r="U88" s="70">
        <v>0.6784329371962855</v>
      </c>
      <c r="V88" s="64">
        <v>3169112.2675000001</v>
      </c>
      <c r="W88" s="96">
        <v>0.77840687888152271</v>
      </c>
    </row>
    <row r="89" spans="1:23" x14ac:dyDescent="0.2">
      <c r="A89" s="27">
        <v>84</v>
      </c>
      <c r="B89" s="28" t="s">
        <v>149</v>
      </c>
      <c r="C89" s="29" t="s">
        <v>465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11</v>
      </c>
      <c r="I89" s="63">
        <v>29588208.219999999</v>
      </c>
      <c r="J89" s="75"/>
      <c r="K89" s="63"/>
      <c r="L89" s="75">
        <v>8</v>
      </c>
      <c r="M89" s="63">
        <v>21038959.670000002</v>
      </c>
      <c r="N89" s="75">
        <v>3</v>
      </c>
      <c r="O89" s="63">
        <v>8549248.5500000007</v>
      </c>
      <c r="P89" s="75"/>
      <c r="Q89" s="63"/>
      <c r="R89" s="69">
        <v>0.74848696657527358</v>
      </c>
      <c r="S89" s="69">
        <v>0.7484869665752738</v>
      </c>
      <c r="T89" s="101">
        <v>12927308.682499999</v>
      </c>
      <c r="U89" s="69">
        <v>0.45990496742782261</v>
      </c>
      <c r="V89" s="63">
        <v>2374858.5830000001</v>
      </c>
      <c r="W89" s="95">
        <v>0.5443934937008007</v>
      </c>
    </row>
    <row r="90" spans="1:23" x14ac:dyDescent="0.2">
      <c r="A90" s="33">
        <v>85</v>
      </c>
      <c r="B90" s="34" t="s">
        <v>33</v>
      </c>
      <c r="C90" s="35" t="s">
        <v>466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4473302.1734999996</v>
      </c>
      <c r="U90" s="70">
        <v>0.23534758635076211</v>
      </c>
      <c r="V90" s="64">
        <v>0</v>
      </c>
      <c r="W90" s="96">
        <v>0.23534758635076211</v>
      </c>
    </row>
    <row r="91" spans="1:23" ht="25.5" x14ac:dyDescent="0.2">
      <c r="A91" s="27">
        <v>86</v>
      </c>
      <c r="B91" s="28" t="s">
        <v>225</v>
      </c>
      <c r="C91" s="29" t="s">
        <v>467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33735888.559999987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0.73176886235257688</v>
      </c>
      <c r="S91" s="69">
        <v>0.67855602219991984</v>
      </c>
      <c r="T91" s="101">
        <v>6616503.9309999999</v>
      </c>
      <c r="U91" s="69">
        <v>0.15717988152399759</v>
      </c>
      <c r="V91" s="63">
        <v>1270879.0205000001</v>
      </c>
      <c r="W91" s="95">
        <v>0.1873705405119887</v>
      </c>
    </row>
    <row r="92" spans="1:23" x14ac:dyDescent="0.2">
      <c r="A92" s="33">
        <v>87</v>
      </c>
      <c r="B92" s="34" t="s">
        <v>214</v>
      </c>
      <c r="C92" s="35" t="s">
        <v>468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18</v>
      </c>
      <c r="I92" s="64">
        <v>28559366</v>
      </c>
      <c r="J92" s="76"/>
      <c r="K92" s="64"/>
      <c r="L92" s="76">
        <v>18</v>
      </c>
      <c r="M92" s="64">
        <v>28559366</v>
      </c>
      <c r="N92" s="76"/>
      <c r="O92" s="64"/>
      <c r="P92" s="76"/>
      <c r="Q92" s="64"/>
      <c r="R92" s="70">
        <v>0.93455358548493495</v>
      </c>
      <c r="S92" s="70">
        <v>0.93455358548493495</v>
      </c>
      <c r="T92" s="102">
        <v>17249796.664999999</v>
      </c>
      <c r="U92" s="70">
        <v>0.56446838918489373</v>
      </c>
      <c r="V92" s="64">
        <v>0</v>
      </c>
      <c r="W92" s="96">
        <v>0.56446838918489373</v>
      </c>
    </row>
    <row r="93" spans="1:23" x14ac:dyDescent="0.2">
      <c r="A93" s="27">
        <v>88</v>
      </c>
      <c r="B93" s="28" t="s">
        <v>249</v>
      </c>
      <c r="C93" s="29" t="s">
        <v>469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50</v>
      </c>
      <c r="I93" s="63">
        <v>51727900.719999999</v>
      </c>
      <c r="J93" s="75"/>
      <c r="K93" s="63"/>
      <c r="L93" s="75">
        <v>44</v>
      </c>
      <c r="M93" s="63">
        <v>45152662.25</v>
      </c>
      <c r="N93" s="75">
        <v>6</v>
      </c>
      <c r="O93" s="63">
        <v>6575238.4699999997</v>
      </c>
      <c r="P93" s="75"/>
      <c r="Q93" s="63"/>
      <c r="R93" s="69">
        <v>0.79363440875674984</v>
      </c>
      <c r="S93" s="69">
        <v>0.79363440875674984</v>
      </c>
      <c r="T93" s="101">
        <v>24449152.509500001</v>
      </c>
      <c r="U93" s="69">
        <v>0.42973520783883878</v>
      </c>
      <c r="V93" s="63">
        <v>2750403.824</v>
      </c>
      <c r="W93" s="95">
        <v>0.4780782069873008</v>
      </c>
    </row>
    <row r="94" spans="1:23" ht="13.5" thickBot="1" x14ac:dyDescent="0.25">
      <c r="A94" s="45">
        <v>89</v>
      </c>
      <c r="B94" s="46" t="s">
        <v>125</v>
      </c>
      <c r="C94" s="47" t="s">
        <v>470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6016998.1660000002</v>
      </c>
      <c r="U94" s="72">
        <v>0.34211589311607121</v>
      </c>
      <c r="V94" s="66">
        <v>0</v>
      </c>
      <c r="W94" s="98">
        <v>0.34211589311607121</v>
      </c>
    </row>
    <row r="95" spans="1:23" x14ac:dyDescent="0.2">
      <c r="A95" s="51">
        <v>90</v>
      </c>
      <c r="B95" s="52" t="s">
        <v>566</v>
      </c>
      <c r="C95" s="53" t="s">
        <v>471</v>
      </c>
      <c r="D95" s="53" t="s">
        <v>564</v>
      </c>
      <c r="E95" s="54" t="s">
        <v>10</v>
      </c>
      <c r="F95" s="55">
        <v>45020</v>
      </c>
      <c r="G95" s="56">
        <v>26821334</v>
      </c>
      <c r="H95" s="79">
        <v>8</v>
      </c>
      <c r="I95" s="67">
        <v>24822816.809999999</v>
      </c>
      <c r="J95" s="79"/>
      <c r="K95" s="67"/>
      <c r="L95" s="79">
        <v>8</v>
      </c>
      <c r="M95" s="67">
        <v>24822816.810000002</v>
      </c>
      <c r="N95" s="79"/>
      <c r="O95" s="67"/>
      <c r="P95" s="79"/>
      <c r="Q95" s="67"/>
      <c r="R95" s="73">
        <v>0.92548777812468253</v>
      </c>
      <c r="S95" s="73">
        <v>0.92548777812468253</v>
      </c>
      <c r="T95" s="105">
        <v>11245383.728499999</v>
      </c>
      <c r="U95" s="73">
        <v>0.41927011268343323</v>
      </c>
      <c r="V95" s="67">
        <v>0</v>
      </c>
      <c r="W95" s="99">
        <v>0.41927011268343323</v>
      </c>
    </row>
    <row r="96" spans="1:23" x14ac:dyDescent="0.2">
      <c r="A96" s="33">
        <v>91</v>
      </c>
      <c r="B96" s="34" t="s">
        <v>567</v>
      </c>
      <c r="C96" s="35" t="s">
        <v>472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10</v>
      </c>
      <c r="I96" s="64">
        <v>21312930</v>
      </c>
      <c r="J96" s="76">
        <v>1</v>
      </c>
      <c r="K96" s="64">
        <v>632700</v>
      </c>
      <c r="L96" s="76">
        <v>8</v>
      </c>
      <c r="M96" s="64">
        <v>20068429.140000001</v>
      </c>
      <c r="N96" s="76">
        <v>1</v>
      </c>
      <c r="O96" s="64">
        <v>611800.86</v>
      </c>
      <c r="P96" s="76"/>
      <c r="Q96" s="64"/>
      <c r="R96" s="70">
        <v>0.79475812049726424</v>
      </c>
      <c r="S96" s="70">
        <v>0.77046749077180665</v>
      </c>
      <c r="T96" s="102">
        <v>1669906.2</v>
      </c>
      <c r="U96" s="70">
        <v>6.4111068722057574E-2</v>
      </c>
      <c r="V96" s="64">
        <v>5164049.1209999993</v>
      </c>
      <c r="W96" s="96">
        <v>0.26236933501300969</v>
      </c>
    </row>
    <row r="97" spans="1:23" x14ac:dyDescent="0.2">
      <c r="A97" s="27">
        <v>92</v>
      </c>
      <c r="B97" s="28" t="s">
        <v>64</v>
      </c>
      <c r="C97" s="29" t="s">
        <v>473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14804591.3325</v>
      </c>
      <c r="U97" s="69">
        <v>0.65584163627547154</v>
      </c>
      <c r="V97" s="63">
        <v>0</v>
      </c>
      <c r="W97" s="95">
        <v>0.65584163627547154</v>
      </c>
    </row>
    <row r="98" spans="1:23" x14ac:dyDescent="0.2">
      <c r="A98" s="33">
        <v>93</v>
      </c>
      <c r="B98" s="34" t="s">
        <v>568</v>
      </c>
      <c r="C98" s="35" t="s">
        <v>474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/>
      <c r="K98" s="64"/>
      <c r="L98" s="76">
        <v>20</v>
      </c>
      <c r="M98" s="64">
        <v>46317773.260000005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0.74407036821558992</v>
      </c>
      <c r="T98" s="102">
        <v>30148754.772999998</v>
      </c>
      <c r="U98" s="70">
        <v>0.48432369447605927</v>
      </c>
      <c r="V98" s="64">
        <v>2804057.6864999998</v>
      </c>
      <c r="W98" s="96">
        <v>0.52936938835214287</v>
      </c>
    </row>
    <row r="99" spans="1:23" ht="25.5" x14ac:dyDescent="0.2">
      <c r="A99" s="27">
        <v>94</v>
      </c>
      <c r="B99" s="28" t="s">
        <v>295</v>
      </c>
      <c r="C99" s="29" t="s">
        <v>475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6</v>
      </c>
      <c r="I99" s="63">
        <v>38671485.899999999</v>
      </c>
      <c r="J99" s="75">
        <v>1</v>
      </c>
      <c r="K99" s="63">
        <v>1804121.44</v>
      </c>
      <c r="L99" s="75">
        <v>5</v>
      </c>
      <c r="M99" s="63">
        <v>36867364.460000001</v>
      </c>
      <c r="N99" s="75"/>
      <c r="O99" s="63"/>
      <c r="P99" s="75"/>
      <c r="Q99" s="63"/>
      <c r="R99" s="69">
        <v>1.000914684917072</v>
      </c>
      <c r="S99" s="69">
        <v>0.9542195140270977</v>
      </c>
      <c r="T99" s="101">
        <v>8492733.1354999989</v>
      </c>
      <c r="U99" s="69">
        <v>0.21981315464280521</v>
      </c>
      <c r="V99" s="63">
        <v>2776771.5395</v>
      </c>
      <c r="W99" s="95">
        <v>0.29168294050343418</v>
      </c>
    </row>
    <row r="100" spans="1:23" x14ac:dyDescent="0.2">
      <c r="A100" s="33">
        <v>95</v>
      </c>
      <c r="B100" s="34" t="s">
        <v>43</v>
      </c>
      <c r="C100" s="35" t="s">
        <v>476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28</v>
      </c>
      <c r="I100" s="64">
        <v>84230059.770000011</v>
      </c>
      <c r="J100" s="76"/>
      <c r="K100" s="64"/>
      <c r="L100" s="76">
        <v>27</v>
      </c>
      <c r="M100" s="64">
        <v>76605598.219999999</v>
      </c>
      <c r="N100" s="76">
        <v>1</v>
      </c>
      <c r="O100" s="64">
        <v>7624461.5499999998</v>
      </c>
      <c r="P100" s="76"/>
      <c r="Q100" s="64"/>
      <c r="R100" s="70">
        <v>0.864135792106559</v>
      </c>
      <c r="S100" s="70">
        <v>0.86413579210655878</v>
      </c>
      <c r="T100" s="102">
        <v>43018518.392999999</v>
      </c>
      <c r="U100" s="70">
        <v>0.48526272662250902</v>
      </c>
      <c r="V100" s="64">
        <v>2458157.8509999998</v>
      </c>
      <c r="W100" s="96">
        <v>0.5129915379764326</v>
      </c>
    </row>
    <row r="101" spans="1:23" x14ac:dyDescent="0.2">
      <c r="A101" s="27">
        <v>96</v>
      </c>
      <c r="B101" s="28" t="s">
        <v>569</v>
      </c>
      <c r="C101" s="29" t="s">
        <v>477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14</v>
      </c>
      <c r="I101" s="63">
        <v>29284828.129999999</v>
      </c>
      <c r="J101" s="75">
        <v>1</v>
      </c>
      <c r="K101" s="63">
        <v>2528363.9900000002</v>
      </c>
      <c r="L101" s="75">
        <v>11</v>
      </c>
      <c r="M101" s="63">
        <v>23441067.050000001</v>
      </c>
      <c r="N101" s="75">
        <v>2</v>
      </c>
      <c r="O101" s="63">
        <v>3315397.09</v>
      </c>
      <c r="P101" s="75"/>
      <c r="Q101" s="63"/>
      <c r="R101" s="69">
        <v>0.97648188452182816</v>
      </c>
      <c r="S101" s="69">
        <v>0.88141235335229473</v>
      </c>
      <c r="T101" s="101">
        <v>6521593.4589999998</v>
      </c>
      <c r="U101" s="69">
        <v>0.24521976862414721</v>
      </c>
      <c r="V101" s="63">
        <v>8715270.7589999996</v>
      </c>
      <c r="W101" s="95">
        <v>0.57292444577930379</v>
      </c>
    </row>
    <row r="102" spans="1:23" x14ac:dyDescent="0.2">
      <c r="A102" s="33">
        <v>97</v>
      </c>
      <c r="B102" s="34" t="s">
        <v>239</v>
      </c>
      <c r="C102" s="35" t="s">
        <v>478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0.61336801227779447</v>
      </c>
      <c r="S102" s="70">
        <v>0.61336801227779436</v>
      </c>
      <c r="T102" s="102">
        <v>898431.12149999989</v>
      </c>
      <c r="U102" s="70">
        <v>2.7388448873689051E-2</v>
      </c>
      <c r="V102" s="64">
        <v>0</v>
      </c>
      <c r="W102" s="96">
        <v>2.7388448873689051E-2</v>
      </c>
    </row>
    <row r="103" spans="1:23" ht="25.5" x14ac:dyDescent="0.2">
      <c r="A103" s="27">
        <v>98</v>
      </c>
      <c r="B103" s="28" t="s">
        <v>570</v>
      </c>
      <c r="C103" s="29" t="s">
        <v>479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0.99999988885828728</v>
      </c>
      <c r="S103" s="69">
        <v>0.99999988885828728</v>
      </c>
      <c r="T103" s="101">
        <v>27822334.486000001</v>
      </c>
      <c r="U103" s="69">
        <v>0.96934856100225442</v>
      </c>
      <c r="V103" s="63">
        <v>0</v>
      </c>
      <c r="W103" s="95">
        <v>0.96934856100225442</v>
      </c>
    </row>
    <row r="104" spans="1:23" x14ac:dyDescent="0.2">
      <c r="A104" s="33">
        <v>99</v>
      </c>
      <c r="B104" s="34" t="s">
        <v>84</v>
      </c>
      <c r="C104" s="35" t="s">
        <v>480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31</v>
      </c>
      <c r="I104" s="64">
        <v>75768867.730000004</v>
      </c>
      <c r="J104" s="76"/>
      <c r="K104" s="64"/>
      <c r="L104" s="76">
        <v>29</v>
      </c>
      <c r="M104" s="64">
        <v>70068869.629999995</v>
      </c>
      <c r="N104" s="76">
        <v>2</v>
      </c>
      <c r="O104" s="64">
        <v>5699998.0999999996</v>
      </c>
      <c r="P104" s="76"/>
      <c r="Q104" s="64"/>
      <c r="R104" s="70">
        <v>0.92340465606140343</v>
      </c>
      <c r="S104" s="70">
        <v>0.92340465606140321</v>
      </c>
      <c r="T104" s="102">
        <v>30942564.057</v>
      </c>
      <c r="U104" s="70">
        <v>0.40777748908452072</v>
      </c>
      <c r="V104" s="64">
        <v>4750000</v>
      </c>
      <c r="W104" s="96">
        <v>0.47037550357302221</v>
      </c>
    </row>
    <row r="105" spans="1:23" x14ac:dyDescent="0.2">
      <c r="A105" s="27">
        <v>100</v>
      </c>
      <c r="B105" s="28" t="s">
        <v>114</v>
      </c>
      <c r="C105" s="29" t="s">
        <v>481</v>
      </c>
      <c r="D105" s="29" t="s">
        <v>565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/>
      <c r="K105" s="63"/>
      <c r="L105" s="75">
        <v>9</v>
      </c>
      <c r="M105" s="63">
        <v>23289535.739999998</v>
      </c>
      <c r="N105" s="75"/>
      <c r="O105" s="63"/>
      <c r="P105" s="75"/>
      <c r="Q105" s="63"/>
      <c r="R105" s="69">
        <v>0.97422823146317095</v>
      </c>
      <c r="S105" s="69">
        <v>0.97422823146317095</v>
      </c>
      <c r="T105" s="101">
        <v>21416546.806000002</v>
      </c>
      <c r="U105" s="69">
        <v>0.89587893686615849</v>
      </c>
      <c r="V105" s="63">
        <v>0</v>
      </c>
      <c r="W105" s="95">
        <v>0.89587893686615849</v>
      </c>
    </row>
    <row r="106" spans="1:23" ht="25.5" x14ac:dyDescent="0.2">
      <c r="A106" s="33">
        <v>101</v>
      </c>
      <c r="B106" s="34" t="s">
        <v>571</v>
      </c>
      <c r="C106" s="35" t="s">
        <v>482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17</v>
      </c>
      <c r="I106" s="64">
        <v>21324810.09</v>
      </c>
      <c r="J106" s="76"/>
      <c r="K106" s="64"/>
      <c r="L106" s="76">
        <v>16</v>
      </c>
      <c r="M106" s="64">
        <v>20552611.729999997</v>
      </c>
      <c r="N106" s="76">
        <v>1</v>
      </c>
      <c r="O106" s="64">
        <v>772198.36</v>
      </c>
      <c r="P106" s="76"/>
      <c r="Q106" s="64"/>
      <c r="R106" s="70">
        <v>0.99087927070139359</v>
      </c>
      <c r="S106" s="70">
        <v>0.99087927070139348</v>
      </c>
      <c r="T106" s="102">
        <v>12890087.7585</v>
      </c>
      <c r="U106" s="70">
        <v>0.62145487518629061</v>
      </c>
      <c r="V106" s="64">
        <v>0</v>
      </c>
      <c r="W106" s="96">
        <v>0.62145487518629061</v>
      </c>
    </row>
    <row r="107" spans="1:23" ht="13.5" thickBot="1" x14ac:dyDescent="0.25">
      <c r="A107" s="39">
        <v>102</v>
      </c>
      <c r="B107" s="40" t="s">
        <v>151</v>
      </c>
      <c r="C107" s="41" t="s">
        <v>483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12</v>
      </c>
      <c r="I107" s="65">
        <v>34566387.039999999</v>
      </c>
      <c r="J107" s="77">
        <v>1</v>
      </c>
      <c r="K107" s="65">
        <v>2850000</v>
      </c>
      <c r="L107" s="77">
        <v>11</v>
      </c>
      <c r="M107" s="65">
        <v>31716387.039999999</v>
      </c>
      <c r="N107" s="77"/>
      <c r="O107" s="65"/>
      <c r="P107" s="77"/>
      <c r="Q107" s="65"/>
      <c r="R107" s="71">
        <v>0.95320753778351752</v>
      </c>
      <c r="S107" s="71">
        <v>0.8746155380023618</v>
      </c>
      <c r="T107" s="103">
        <v>27000960.723999999</v>
      </c>
      <c r="U107" s="71">
        <v>0.74458228046021158</v>
      </c>
      <c r="V107" s="65">
        <v>0</v>
      </c>
      <c r="W107" s="97">
        <v>0.74458228046021158</v>
      </c>
    </row>
    <row r="108" spans="1:23" x14ac:dyDescent="0.2">
      <c r="A108" s="21">
        <v>103</v>
      </c>
      <c r="B108" s="22" t="s">
        <v>372</v>
      </c>
      <c r="C108" s="23" t="s">
        <v>484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5568337.6720000003</v>
      </c>
      <c r="U108" s="68">
        <v>0.54127177077286359</v>
      </c>
      <c r="V108" s="62">
        <v>0</v>
      </c>
      <c r="W108" s="94">
        <v>0.54127177077286359</v>
      </c>
    </row>
    <row r="109" spans="1:23" x14ac:dyDescent="0.2">
      <c r="A109" s="27">
        <v>104</v>
      </c>
      <c r="B109" s="28" t="s">
        <v>342</v>
      </c>
      <c r="C109" s="29" t="s">
        <v>485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/>
      <c r="K109" s="63"/>
      <c r="L109" s="75">
        <v>3</v>
      </c>
      <c r="M109" s="63">
        <v>14169923.99</v>
      </c>
      <c r="N109" s="75"/>
      <c r="O109" s="63"/>
      <c r="P109" s="75"/>
      <c r="Q109" s="63"/>
      <c r="R109" s="69">
        <v>0.39652747498204632</v>
      </c>
      <c r="S109" s="69">
        <v>0.39652747498204632</v>
      </c>
      <c r="T109" s="101">
        <v>13404461.199999999</v>
      </c>
      <c r="U109" s="69">
        <v>0.37510696295067503</v>
      </c>
      <c r="V109" s="63">
        <v>0</v>
      </c>
      <c r="W109" s="95">
        <v>0.37510696295067503</v>
      </c>
    </row>
    <row r="110" spans="1:23" x14ac:dyDescent="0.2">
      <c r="A110" s="33">
        <v>105</v>
      </c>
      <c r="B110" s="34" t="s">
        <v>112</v>
      </c>
      <c r="C110" s="35" t="s">
        <v>486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12293138.288000001</v>
      </c>
      <c r="U110" s="70">
        <v>0.28718750226753631</v>
      </c>
      <c r="V110" s="64">
        <v>1101661.1680000001</v>
      </c>
      <c r="W110" s="96">
        <v>0.31292408081818152</v>
      </c>
    </row>
    <row r="111" spans="1:23" x14ac:dyDescent="0.2">
      <c r="A111" s="27">
        <v>106</v>
      </c>
      <c r="B111" s="28" t="s">
        <v>338</v>
      </c>
      <c r="C111" s="29" t="s">
        <v>487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4</v>
      </c>
      <c r="I111" s="63">
        <v>9992368.629999999</v>
      </c>
      <c r="J111" s="75"/>
      <c r="K111" s="63"/>
      <c r="L111" s="75">
        <v>4</v>
      </c>
      <c r="M111" s="63">
        <v>9992368.629999999</v>
      </c>
      <c r="N111" s="75"/>
      <c r="O111" s="63"/>
      <c r="P111" s="75"/>
      <c r="Q111" s="63"/>
      <c r="R111" s="69">
        <v>0.45494309259779159</v>
      </c>
      <c r="S111" s="69">
        <v>0.45494309259779159</v>
      </c>
      <c r="T111" s="101">
        <v>5618598.7679999992</v>
      </c>
      <c r="U111" s="69">
        <v>0.25580948764297762</v>
      </c>
      <c r="V111" s="63">
        <v>2855328.1359999999</v>
      </c>
      <c r="W111" s="95">
        <v>0.38580987700744879</v>
      </c>
    </row>
    <row r="112" spans="1:23" x14ac:dyDescent="0.2">
      <c r="A112" s="33">
        <v>107</v>
      </c>
      <c r="B112" s="34" t="s">
        <v>178</v>
      </c>
      <c r="C112" s="35" t="s">
        <v>488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11</v>
      </c>
      <c r="I112" s="64">
        <v>18753175.329999998</v>
      </c>
      <c r="J112" s="76"/>
      <c r="K112" s="64"/>
      <c r="L112" s="76">
        <v>10</v>
      </c>
      <c r="M112" s="64">
        <v>16815644.93</v>
      </c>
      <c r="N112" s="76">
        <v>1</v>
      </c>
      <c r="O112" s="64">
        <v>1937530.4</v>
      </c>
      <c r="P112" s="76"/>
      <c r="Q112" s="64"/>
      <c r="R112" s="70">
        <v>0.46565195807515308</v>
      </c>
      <c r="S112" s="70">
        <v>0.46565195807515308</v>
      </c>
      <c r="T112" s="102">
        <v>9826923.2640000004</v>
      </c>
      <c r="U112" s="70">
        <v>0.27212313763667673</v>
      </c>
      <c r="V112" s="64">
        <v>0</v>
      </c>
      <c r="W112" s="96">
        <v>0.27212313763667673</v>
      </c>
    </row>
    <row r="113" spans="1:23" x14ac:dyDescent="0.2">
      <c r="A113" s="27">
        <v>108</v>
      </c>
      <c r="B113" s="28" t="s">
        <v>131</v>
      </c>
      <c r="C113" s="29" t="s">
        <v>489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7</v>
      </c>
      <c r="I113" s="63">
        <v>36948830</v>
      </c>
      <c r="J113" s="75"/>
      <c r="K113" s="63"/>
      <c r="L113" s="75">
        <v>7</v>
      </c>
      <c r="M113" s="63">
        <v>36948830</v>
      </c>
      <c r="N113" s="75"/>
      <c r="O113" s="63"/>
      <c r="P113" s="75"/>
      <c r="Q113" s="63"/>
      <c r="R113" s="69">
        <v>0.85454398319887892</v>
      </c>
      <c r="S113" s="69">
        <v>0.85454398319887892</v>
      </c>
      <c r="T113" s="101">
        <v>12596481.952</v>
      </c>
      <c r="U113" s="69">
        <v>0.29132851734560661</v>
      </c>
      <c r="V113" s="63">
        <v>0</v>
      </c>
      <c r="W113" s="95">
        <v>0.29132851734560661</v>
      </c>
    </row>
    <row r="114" spans="1:23" x14ac:dyDescent="0.2">
      <c r="A114" s="33">
        <v>109</v>
      </c>
      <c r="B114" s="34" t="s">
        <v>123</v>
      </c>
      <c r="C114" s="35" t="s">
        <v>490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70">
        <v>0.77021375721618568</v>
      </c>
      <c r="V114" s="64">
        <v>0</v>
      </c>
      <c r="W114" s="96">
        <v>0.77021375721618568</v>
      </c>
    </row>
    <row r="115" spans="1:23" x14ac:dyDescent="0.2">
      <c r="A115" s="27">
        <v>110</v>
      </c>
      <c r="B115" s="28" t="s">
        <v>94</v>
      </c>
      <c r="C115" s="29" t="s">
        <v>491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26</v>
      </c>
      <c r="I115" s="63">
        <v>54617910.510000013</v>
      </c>
      <c r="J115" s="75">
        <v>3</v>
      </c>
      <c r="K115" s="63">
        <v>3059663.76</v>
      </c>
      <c r="L115" s="75">
        <v>22</v>
      </c>
      <c r="M115" s="63">
        <v>49558246.75</v>
      </c>
      <c r="N115" s="75">
        <v>1</v>
      </c>
      <c r="O115" s="63">
        <v>2000000</v>
      </c>
      <c r="P115" s="75"/>
      <c r="Q115" s="63"/>
      <c r="R115" s="69">
        <v>0.92895928982320353</v>
      </c>
      <c r="S115" s="69">
        <v>0.87494150298905671</v>
      </c>
      <c r="T115" s="101">
        <v>21714863.607999999</v>
      </c>
      <c r="U115" s="69">
        <v>0.38337182302329709</v>
      </c>
      <c r="V115" s="63">
        <v>1800000</v>
      </c>
      <c r="W115" s="95">
        <v>0.41515048366327029</v>
      </c>
    </row>
    <row r="116" spans="1:23" ht="26.25" thickBot="1" x14ac:dyDescent="0.25">
      <c r="A116" s="45">
        <v>111</v>
      </c>
      <c r="B116" s="46" t="s">
        <v>174</v>
      </c>
      <c r="C116" s="47" t="s">
        <v>492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/>
      <c r="K116" s="66"/>
      <c r="L116" s="78">
        <v>2</v>
      </c>
      <c r="M116" s="66">
        <v>12209596.75</v>
      </c>
      <c r="N116" s="78"/>
      <c r="O116" s="66"/>
      <c r="P116" s="78"/>
      <c r="Q116" s="66"/>
      <c r="R116" s="72">
        <v>0.98299639837868669</v>
      </c>
      <c r="S116" s="72">
        <v>0.98299639837868669</v>
      </c>
      <c r="T116" s="104">
        <v>6201975.6960000005</v>
      </c>
      <c r="U116" s="72">
        <v>0.49932195934318219</v>
      </c>
      <c r="V116" s="66">
        <v>0</v>
      </c>
      <c r="W116" s="98">
        <v>0.49932195934318219</v>
      </c>
    </row>
    <row r="117" spans="1:23" x14ac:dyDescent="0.2">
      <c r="A117" s="51">
        <v>112</v>
      </c>
      <c r="B117" s="52" t="s">
        <v>350</v>
      </c>
      <c r="C117" s="53" t="s">
        <v>493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4887365.1040000003</v>
      </c>
      <c r="U117" s="73">
        <v>0.26082020701290848</v>
      </c>
      <c r="V117" s="67">
        <v>0</v>
      </c>
      <c r="W117" s="99">
        <v>0.26082020701290848</v>
      </c>
    </row>
    <row r="118" spans="1:23" x14ac:dyDescent="0.2">
      <c r="A118" s="33">
        <v>113</v>
      </c>
      <c r="B118" s="34" t="s">
        <v>117</v>
      </c>
      <c r="C118" s="35" t="s">
        <v>494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17</v>
      </c>
      <c r="I118" s="64">
        <v>26052279.07</v>
      </c>
      <c r="J118" s="76">
        <v>4</v>
      </c>
      <c r="K118" s="64">
        <v>3243808.44</v>
      </c>
      <c r="L118" s="76">
        <v>11</v>
      </c>
      <c r="M118" s="64">
        <v>21078480.18</v>
      </c>
      <c r="N118" s="76">
        <v>2</v>
      </c>
      <c r="O118" s="64">
        <v>1729990.45</v>
      </c>
      <c r="P118" s="76"/>
      <c r="Q118" s="64"/>
      <c r="R118" s="70">
        <v>0.78973464360668011</v>
      </c>
      <c r="S118" s="70">
        <v>0.68440952629081864</v>
      </c>
      <c r="T118" s="102">
        <v>4656673.2</v>
      </c>
      <c r="U118" s="70">
        <v>0.15120025123666911</v>
      </c>
      <c r="V118" s="64">
        <v>3575960.7119999998</v>
      </c>
      <c r="W118" s="96">
        <v>0.26731021533439842</v>
      </c>
    </row>
    <row r="119" spans="1:23" x14ac:dyDescent="0.2">
      <c r="A119" s="27">
        <v>114</v>
      </c>
      <c r="B119" s="28" t="s">
        <v>59</v>
      </c>
      <c r="C119" s="29" t="s">
        <v>495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/>
      <c r="K119" s="63"/>
      <c r="L119" s="75">
        <v>22</v>
      </c>
      <c r="M119" s="63">
        <v>39800988.719999999</v>
      </c>
      <c r="N119" s="75">
        <v>4</v>
      </c>
      <c r="O119" s="63">
        <v>6759721.2599999998</v>
      </c>
      <c r="P119" s="75"/>
      <c r="Q119" s="63"/>
      <c r="R119" s="69">
        <v>0.8824384547724724</v>
      </c>
      <c r="S119" s="69">
        <v>0.88243845477247218</v>
      </c>
      <c r="T119" s="101">
        <v>18669475.616</v>
      </c>
      <c r="U119" s="69">
        <v>0.41392597882164839</v>
      </c>
      <c r="V119" s="63">
        <v>676000</v>
      </c>
      <c r="W119" s="95">
        <v>0.42891375713094548</v>
      </c>
    </row>
    <row r="120" spans="1:23" x14ac:dyDescent="0.2">
      <c r="A120" s="33">
        <v>115</v>
      </c>
      <c r="B120" s="34" t="s">
        <v>195</v>
      </c>
      <c r="C120" s="35" t="s">
        <v>496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/>
      <c r="K120" s="64"/>
      <c r="L120" s="76">
        <v>3</v>
      </c>
      <c r="M120" s="64">
        <v>10999440.940000001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0.47765679525123178</v>
      </c>
      <c r="T120" s="102">
        <v>5019763.9440000001</v>
      </c>
      <c r="U120" s="70">
        <v>0.21798602051575941</v>
      </c>
      <c r="V120" s="64">
        <v>0</v>
      </c>
      <c r="W120" s="96">
        <v>0.21798602051575941</v>
      </c>
    </row>
    <row r="121" spans="1:23" x14ac:dyDescent="0.2">
      <c r="A121" s="27">
        <v>116</v>
      </c>
      <c r="B121" s="28" t="s">
        <v>231</v>
      </c>
      <c r="C121" s="29" t="s">
        <v>497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/>
      <c r="K121" s="63"/>
      <c r="L121" s="75">
        <v>11</v>
      </c>
      <c r="M121" s="63">
        <v>19018678.689999998</v>
      </c>
      <c r="N121" s="75">
        <v>1</v>
      </c>
      <c r="O121" s="63">
        <v>467760</v>
      </c>
      <c r="P121" s="75"/>
      <c r="Q121" s="63"/>
      <c r="R121" s="69">
        <v>0.91830756855820894</v>
      </c>
      <c r="S121" s="69">
        <v>0.91830756855820894</v>
      </c>
      <c r="T121" s="101">
        <v>7796627.432</v>
      </c>
      <c r="U121" s="69">
        <v>0.3764563299446621</v>
      </c>
      <c r="V121" s="63">
        <v>0</v>
      </c>
      <c r="W121" s="95">
        <v>0.3764563299446621</v>
      </c>
    </row>
    <row r="122" spans="1:23" x14ac:dyDescent="0.2">
      <c r="A122" s="33">
        <v>117</v>
      </c>
      <c r="B122" s="34" t="s">
        <v>365</v>
      </c>
      <c r="C122" s="35" t="s">
        <v>498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5</v>
      </c>
      <c r="I122" s="64">
        <v>5687060.4000000004</v>
      </c>
      <c r="J122" s="76">
        <v>1</v>
      </c>
      <c r="K122" s="64">
        <v>1390462.43</v>
      </c>
      <c r="L122" s="76">
        <v>3</v>
      </c>
      <c r="M122" s="64">
        <v>3097341.9699999997</v>
      </c>
      <c r="N122" s="76">
        <v>1</v>
      </c>
      <c r="O122" s="64">
        <v>1199256</v>
      </c>
      <c r="P122" s="76"/>
      <c r="Q122" s="64"/>
      <c r="R122" s="70">
        <v>0.43121593685216908</v>
      </c>
      <c r="S122" s="70">
        <v>0.29761172731705787</v>
      </c>
      <c r="T122" s="102">
        <v>1741143.568</v>
      </c>
      <c r="U122" s="70">
        <v>0.1672998170038891</v>
      </c>
      <c r="V122" s="64">
        <v>0</v>
      </c>
      <c r="W122" s="96">
        <v>0.1672998170038891</v>
      </c>
    </row>
    <row r="123" spans="1:23" x14ac:dyDescent="0.2">
      <c r="A123" s="27">
        <v>118</v>
      </c>
      <c r="B123" s="28" t="s">
        <v>217</v>
      </c>
      <c r="C123" s="29" t="s">
        <v>499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10</v>
      </c>
      <c r="I123" s="63">
        <v>9103110.7100000009</v>
      </c>
      <c r="J123" s="75">
        <v>1</v>
      </c>
      <c r="K123" s="63">
        <v>2900663.09</v>
      </c>
      <c r="L123" s="75">
        <v>9</v>
      </c>
      <c r="M123" s="63">
        <v>6202447.6200000001</v>
      </c>
      <c r="N123" s="75"/>
      <c r="O123" s="63"/>
      <c r="P123" s="75"/>
      <c r="Q123" s="63"/>
      <c r="R123" s="69">
        <v>0.71643676328148453</v>
      </c>
      <c r="S123" s="69">
        <v>0.48814758370611389</v>
      </c>
      <c r="T123" s="101">
        <v>4627079.5839999998</v>
      </c>
      <c r="U123" s="69">
        <v>0.36416232057522652</v>
      </c>
      <c r="V123" s="63">
        <v>1368000</v>
      </c>
      <c r="W123" s="95">
        <v>0.47182721924469129</v>
      </c>
    </row>
    <row r="124" spans="1:23" x14ac:dyDescent="0.2">
      <c r="A124" s="33">
        <v>119</v>
      </c>
      <c r="B124" s="34" t="s">
        <v>115</v>
      </c>
      <c r="C124" s="35" t="s">
        <v>500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12095940.791999999</v>
      </c>
      <c r="U124" s="70">
        <v>0.99999998280414892</v>
      </c>
      <c r="V124" s="64">
        <v>0</v>
      </c>
      <c r="W124" s="96">
        <v>0.99999998280414892</v>
      </c>
    </row>
    <row r="125" spans="1:23" x14ac:dyDescent="0.2">
      <c r="A125" s="27">
        <v>120</v>
      </c>
      <c r="B125" s="28" t="s">
        <v>159</v>
      </c>
      <c r="C125" s="29" t="s">
        <v>501</v>
      </c>
      <c r="D125" s="29" t="s">
        <v>572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9653241.5700000003</v>
      </c>
      <c r="J125" s="75"/>
      <c r="K125" s="63"/>
      <c r="L125" s="75">
        <v>7</v>
      </c>
      <c r="M125" s="63">
        <v>4974990.45</v>
      </c>
      <c r="N125" s="75">
        <v>4</v>
      </c>
      <c r="O125" s="63">
        <v>4678251.12</v>
      </c>
      <c r="P125" s="75"/>
      <c r="Q125" s="63"/>
      <c r="R125" s="69">
        <v>0.75136998042356506</v>
      </c>
      <c r="S125" s="69">
        <v>0.75136998042356506</v>
      </c>
      <c r="T125" s="101">
        <v>2376373.3199999998</v>
      </c>
      <c r="U125" s="69">
        <v>0.35890231204915818</v>
      </c>
      <c r="V125" s="63">
        <v>1518243.936</v>
      </c>
      <c r="W125" s="95">
        <v>0.58820183089959477</v>
      </c>
    </row>
    <row r="126" spans="1:23" x14ac:dyDescent="0.2">
      <c r="A126" s="33">
        <v>121</v>
      </c>
      <c r="B126" s="34" t="s">
        <v>157</v>
      </c>
      <c r="C126" s="35" t="s">
        <v>502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15</v>
      </c>
      <c r="I126" s="64">
        <v>15272968</v>
      </c>
      <c r="J126" s="76"/>
      <c r="K126" s="64"/>
      <c r="L126" s="76">
        <v>13</v>
      </c>
      <c r="M126" s="64">
        <v>13192969.939999999</v>
      </c>
      <c r="N126" s="76">
        <v>2</v>
      </c>
      <c r="O126" s="64">
        <v>2079998.06</v>
      </c>
      <c r="P126" s="76"/>
      <c r="Q126" s="64"/>
      <c r="R126" s="70">
        <v>0.94332001208665028</v>
      </c>
      <c r="S126" s="70">
        <v>0.94332001208665028</v>
      </c>
      <c r="T126" s="102">
        <v>8826853.1119999997</v>
      </c>
      <c r="U126" s="70">
        <v>0.63113515926793107</v>
      </c>
      <c r="V126" s="64">
        <v>0</v>
      </c>
      <c r="W126" s="96">
        <v>0.63113515926793107</v>
      </c>
    </row>
    <row r="127" spans="1:23" x14ac:dyDescent="0.2">
      <c r="A127" s="27">
        <v>122</v>
      </c>
      <c r="B127" s="28" t="s">
        <v>340</v>
      </c>
      <c r="C127" s="29" t="s">
        <v>503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9</v>
      </c>
      <c r="I127" s="63">
        <v>23555384.989999998</v>
      </c>
      <c r="J127" s="75">
        <v>1</v>
      </c>
      <c r="K127" s="63">
        <v>745418.98</v>
      </c>
      <c r="L127" s="75">
        <v>8</v>
      </c>
      <c r="M127" s="63">
        <v>22809966.010000002</v>
      </c>
      <c r="N127" s="75"/>
      <c r="O127" s="63"/>
      <c r="P127" s="75"/>
      <c r="Q127" s="63"/>
      <c r="R127" s="69">
        <v>0.67015832718924895</v>
      </c>
      <c r="S127" s="69">
        <v>0.64895091593683296</v>
      </c>
      <c r="T127" s="101">
        <v>0</v>
      </c>
      <c r="U127" s="69">
        <v>0</v>
      </c>
      <c r="V127" s="63">
        <v>1030354.7439999999</v>
      </c>
      <c r="W127" s="95">
        <v>2.9313925964007208E-2</v>
      </c>
    </row>
    <row r="128" spans="1:23" x14ac:dyDescent="0.2">
      <c r="A128" s="33">
        <v>123</v>
      </c>
      <c r="B128" s="34" t="s">
        <v>265</v>
      </c>
      <c r="C128" s="35" t="s">
        <v>504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1526052</v>
      </c>
      <c r="U128" s="70">
        <v>0.12795952927255391</v>
      </c>
      <c r="V128" s="64">
        <v>3047900.392</v>
      </c>
      <c r="W128" s="96">
        <v>0.38352611509659701</v>
      </c>
    </row>
    <row r="129" spans="1:23" x14ac:dyDescent="0.2">
      <c r="A129" s="27">
        <v>124</v>
      </c>
      <c r="B129" s="28" t="s">
        <v>104</v>
      </c>
      <c r="C129" s="29" t="s">
        <v>505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10751749.630000001</v>
      </c>
      <c r="J129" s="75"/>
      <c r="K129" s="63"/>
      <c r="L129" s="75">
        <v>6</v>
      </c>
      <c r="M129" s="63">
        <v>10751749.629999999</v>
      </c>
      <c r="N129" s="75"/>
      <c r="O129" s="63"/>
      <c r="P129" s="75"/>
      <c r="Q129" s="63"/>
      <c r="R129" s="69">
        <v>0.95986991727803395</v>
      </c>
      <c r="S129" s="69">
        <v>0.95986991727803395</v>
      </c>
      <c r="T129" s="101">
        <v>7912850.7039999999</v>
      </c>
      <c r="U129" s="69">
        <v>0.70642524352400804</v>
      </c>
      <c r="V129" s="63">
        <v>0</v>
      </c>
      <c r="W129" s="95">
        <v>0.70642524352400804</v>
      </c>
    </row>
    <row r="130" spans="1:23" x14ac:dyDescent="0.2">
      <c r="A130" s="33">
        <v>125</v>
      </c>
      <c r="B130" s="34" t="s">
        <v>154</v>
      </c>
      <c r="C130" s="35" t="s">
        <v>506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11</v>
      </c>
      <c r="I130" s="64">
        <v>28295755.059999999</v>
      </c>
      <c r="J130" s="76"/>
      <c r="K130" s="64"/>
      <c r="L130" s="76">
        <v>8</v>
      </c>
      <c r="M130" s="64">
        <v>21414885.969999999</v>
      </c>
      <c r="N130" s="76">
        <v>3</v>
      </c>
      <c r="O130" s="64">
        <v>6880869.0899999999</v>
      </c>
      <c r="P130" s="76"/>
      <c r="Q130" s="64"/>
      <c r="R130" s="70">
        <v>0.8276925260393504</v>
      </c>
      <c r="S130" s="70">
        <v>0.8276925260393504</v>
      </c>
      <c r="T130" s="102">
        <v>5627448.6400000006</v>
      </c>
      <c r="U130" s="70">
        <v>0.2175027775783345</v>
      </c>
      <c r="V130" s="64">
        <v>2553861.9679999999</v>
      </c>
      <c r="W130" s="96">
        <v>0.31621039929581529</v>
      </c>
    </row>
    <row r="131" spans="1:23" x14ac:dyDescent="0.2">
      <c r="A131" s="27">
        <v>126</v>
      </c>
      <c r="B131" s="28" t="s">
        <v>360</v>
      </c>
      <c r="C131" s="29" t="s">
        <v>507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/>
      <c r="K131" s="63"/>
      <c r="L131" s="75">
        <v>5</v>
      </c>
      <c r="M131" s="63">
        <v>16124846.140000001</v>
      </c>
      <c r="N131" s="75"/>
      <c r="O131" s="63"/>
      <c r="P131" s="75"/>
      <c r="Q131" s="63"/>
      <c r="R131" s="69">
        <v>0.99520520308736893</v>
      </c>
      <c r="S131" s="69">
        <v>0.99520520308736893</v>
      </c>
      <c r="T131" s="101">
        <v>7999367.9920000006</v>
      </c>
      <c r="U131" s="69">
        <v>0.49371092151388168</v>
      </c>
      <c r="V131" s="63">
        <v>0</v>
      </c>
      <c r="W131" s="95">
        <v>0.49371092151388168</v>
      </c>
    </row>
    <row r="132" spans="1:23" x14ac:dyDescent="0.2">
      <c r="A132" s="33">
        <v>127</v>
      </c>
      <c r="B132" s="34" t="s">
        <v>135</v>
      </c>
      <c r="C132" s="35" t="s">
        <v>508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23</v>
      </c>
      <c r="I132" s="64">
        <v>38684566.219999999</v>
      </c>
      <c r="J132" s="76">
        <v>3</v>
      </c>
      <c r="K132" s="64">
        <v>5099353.8</v>
      </c>
      <c r="L132" s="76">
        <v>17</v>
      </c>
      <c r="M132" s="64">
        <v>28526124.25</v>
      </c>
      <c r="N132" s="76">
        <v>3</v>
      </c>
      <c r="O132" s="64">
        <v>5059088.17</v>
      </c>
      <c r="P132" s="76"/>
      <c r="Q132" s="64"/>
      <c r="R132" s="70">
        <v>0.99938403302149714</v>
      </c>
      <c r="S132" s="70">
        <v>0.84782595676546324</v>
      </c>
      <c r="T132" s="102">
        <v>10644794.016000001</v>
      </c>
      <c r="U132" s="70">
        <v>0.31637430280022982</v>
      </c>
      <c r="V132" s="64">
        <v>4988024.0159999998</v>
      </c>
      <c r="W132" s="96">
        <v>0.46462354257328831</v>
      </c>
    </row>
    <row r="133" spans="1:23" ht="25.5" x14ac:dyDescent="0.2">
      <c r="A133" s="27">
        <v>128</v>
      </c>
      <c r="B133" s="28" t="s">
        <v>299</v>
      </c>
      <c r="C133" s="29" t="s">
        <v>509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13</v>
      </c>
      <c r="I133" s="63">
        <v>11824427.619999999</v>
      </c>
      <c r="J133" s="75">
        <v>5</v>
      </c>
      <c r="K133" s="63">
        <v>3866171.34</v>
      </c>
      <c r="L133" s="75">
        <v>6</v>
      </c>
      <c r="M133" s="63">
        <v>6677152.2799999993</v>
      </c>
      <c r="N133" s="75">
        <v>2</v>
      </c>
      <c r="O133" s="63">
        <v>1281104</v>
      </c>
      <c r="P133" s="75"/>
      <c r="Q133" s="63"/>
      <c r="R133" s="69">
        <v>0.85631110420213885</v>
      </c>
      <c r="S133" s="69">
        <v>0.54230713652443385</v>
      </c>
      <c r="T133" s="101">
        <v>3632721.6639999999</v>
      </c>
      <c r="U133" s="69">
        <v>0.29504357558161248</v>
      </c>
      <c r="V133" s="63">
        <v>0</v>
      </c>
      <c r="W133" s="95">
        <v>0.29504357558161248</v>
      </c>
    </row>
    <row r="134" spans="1:23" x14ac:dyDescent="0.2">
      <c r="A134" s="33">
        <v>129</v>
      </c>
      <c r="B134" s="34" t="s">
        <v>221</v>
      </c>
      <c r="C134" s="35" t="s">
        <v>510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11</v>
      </c>
      <c r="I134" s="64">
        <v>18478622.149999999</v>
      </c>
      <c r="J134" s="76"/>
      <c r="K134" s="64"/>
      <c r="L134" s="76">
        <v>9</v>
      </c>
      <c r="M134" s="64">
        <v>15518622.15</v>
      </c>
      <c r="N134" s="76">
        <v>2</v>
      </c>
      <c r="O134" s="64">
        <v>2960000</v>
      </c>
      <c r="P134" s="76"/>
      <c r="Q134" s="64"/>
      <c r="R134" s="70">
        <v>0.52745721974435422</v>
      </c>
      <c r="S134" s="70">
        <v>0.52745721974435433</v>
      </c>
      <c r="T134" s="102">
        <v>12700311.720000001</v>
      </c>
      <c r="U134" s="70">
        <v>0.4316666160802064</v>
      </c>
      <c r="V134" s="64">
        <v>0</v>
      </c>
      <c r="W134" s="96">
        <v>0.4316666160802064</v>
      </c>
    </row>
    <row r="135" spans="1:23" x14ac:dyDescent="0.2">
      <c r="A135" s="27">
        <v>130</v>
      </c>
      <c r="B135" s="28" t="s">
        <v>285</v>
      </c>
      <c r="C135" s="29" t="s">
        <v>511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22</v>
      </c>
      <c r="I135" s="63">
        <v>16237438.76</v>
      </c>
      <c r="J135" s="75">
        <v>4</v>
      </c>
      <c r="K135" s="63">
        <v>1696196.8</v>
      </c>
      <c r="L135" s="75">
        <v>17</v>
      </c>
      <c r="M135" s="63">
        <v>13661241.960000001</v>
      </c>
      <c r="N135" s="75">
        <v>1</v>
      </c>
      <c r="O135" s="63">
        <v>880000</v>
      </c>
      <c r="P135" s="75"/>
      <c r="Q135" s="63"/>
      <c r="R135" s="69">
        <v>0.87502974286814439</v>
      </c>
      <c r="S135" s="69">
        <v>0.77838454877343788</v>
      </c>
      <c r="T135" s="101">
        <v>9207908.5759999994</v>
      </c>
      <c r="U135" s="69">
        <v>0.5246443758966135</v>
      </c>
      <c r="V135" s="63">
        <v>0</v>
      </c>
      <c r="W135" s="95">
        <v>0.5246443758966135</v>
      </c>
    </row>
    <row r="136" spans="1:23" x14ac:dyDescent="0.2">
      <c r="A136" s="33">
        <v>131</v>
      </c>
      <c r="B136" s="34" t="s">
        <v>212</v>
      </c>
      <c r="C136" s="35" t="s">
        <v>512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70">
        <v>0.56460387987640559</v>
      </c>
      <c r="V136" s="64">
        <v>0</v>
      </c>
      <c r="W136" s="96">
        <v>0.56460387987640559</v>
      </c>
    </row>
    <row r="137" spans="1:23" x14ac:dyDescent="0.2">
      <c r="A137" s="27">
        <v>132</v>
      </c>
      <c r="B137" s="28" t="s">
        <v>326</v>
      </c>
      <c r="C137" s="29" t="s">
        <v>513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1897192.48</v>
      </c>
      <c r="U137" s="69">
        <v>0.23351900703563111</v>
      </c>
      <c r="V137" s="63">
        <v>0</v>
      </c>
      <c r="W137" s="95">
        <v>0.23351900703563111</v>
      </c>
    </row>
    <row r="138" spans="1:23" x14ac:dyDescent="0.2">
      <c r="A138" s="33">
        <v>133</v>
      </c>
      <c r="B138" s="34" t="s">
        <v>60</v>
      </c>
      <c r="C138" s="35" t="s">
        <v>514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9</v>
      </c>
      <c r="I138" s="64">
        <v>25827836.539999999</v>
      </c>
      <c r="J138" s="76">
        <v>1</v>
      </c>
      <c r="K138" s="64">
        <v>1790538.86</v>
      </c>
      <c r="L138" s="76">
        <v>7</v>
      </c>
      <c r="M138" s="64">
        <v>20858584.48</v>
      </c>
      <c r="N138" s="76">
        <v>1</v>
      </c>
      <c r="O138" s="64">
        <v>3178713.2</v>
      </c>
      <c r="P138" s="76"/>
      <c r="Q138" s="64"/>
      <c r="R138" s="70">
        <v>0.89088653642909177</v>
      </c>
      <c r="S138" s="70">
        <v>0.82045701298215501</v>
      </c>
      <c r="T138" s="102">
        <v>9378147.3920000009</v>
      </c>
      <c r="U138" s="70">
        <v>0.36888250034053638</v>
      </c>
      <c r="V138" s="64">
        <v>5759411.6639999999</v>
      </c>
      <c r="W138" s="96">
        <v>0.59542470385922996</v>
      </c>
    </row>
    <row r="139" spans="1:23" x14ac:dyDescent="0.2">
      <c r="A139" s="27">
        <v>134</v>
      </c>
      <c r="B139" s="28" t="s">
        <v>255</v>
      </c>
      <c r="C139" s="29" t="s">
        <v>515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/>
      <c r="K139" s="63"/>
      <c r="L139" s="75">
        <v>8</v>
      </c>
      <c r="M139" s="63">
        <v>16180491.630000001</v>
      </c>
      <c r="N139" s="75"/>
      <c r="O139" s="63"/>
      <c r="P139" s="75"/>
      <c r="Q139" s="63"/>
      <c r="R139" s="69">
        <v>0.88051184100071866</v>
      </c>
      <c r="S139" s="69">
        <v>0.88051184100071866</v>
      </c>
      <c r="T139" s="101">
        <v>13126871.592</v>
      </c>
      <c r="U139" s="69">
        <v>0.71433959711222661</v>
      </c>
      <c r="V139" s="63">
        <v>1200000</v>
      </c>
      <c r="W139" s="95">
        <v>0.77964133412754755</v>
      </c>
    </row>
    <row r="140" spans="1:23" ht="25.5" x14ac:dyDescent="0.2">
      <c r="A140" s="33">
        <v>135</v>
      </c>
      <c r="B140" s="59" t="s">
        <v>58</v>
      </c>
      <c r="C140" s="35" t="s">
        <v>516</v>
      </c>
      <c r="D140" s="35" t="s">
        <v>573</v>
      </c>
      <c r="E140" s="36" t="s">
        <v>12</v>
      </c>
      <c r="F140" s="37">
        <v>44936</v>
      </c>
      <c r="G140" s="38">
        <v>16668886</v>
      </c>
      <c r="H140" s="76">
        <v>20</v>
      </c>
      <c r="I140" s="64">
        <v>17281188.41</v>
      </c>
      <c r="J140" s="76">
        <v>1</v>
      </c>
      <c r="K140" s="64">
        <v>255200</v>
      </c>
      <c r="L140" s="76">
        <v>17</v>
      </c>
      <c r="M140" s="64">
        <v>15170789.210000001</v>
      </c>
      <c r="N140" s="76">
        <v>2</v>
      </c>
      <c r="O140" s="64">
        <v>1855199.2</v>
      </c>
      <c r="P140" s="76"/>
      <c r="Q140" s="64"/>
      <c r="R140" s="70">
        <v>0.9254361215260577</v>
      </c>
      <c r="S140" s="70">
        <v>0.91012616020050774</v>
      </c>
      <c r="T140" s="102">
        <v>3611013.5920000002</v>
      </c>
      <c r="U140" s="70">
        <v>0.2166319688070337</v>
      </c>
      <c r="V140" s="64">
        <v>0</v>
      </c>
      <c r="W140" s="96">
        <v>0.2166319688070337</v>
      </c>
    </row>
    <row r="141" spans="1:23" x14ac:dyDescent="0.2">
      <c r="A141" s="27">
        <v>136</v>
      </c>
      <c r="B141" s="28" t="s">
        <v>297</v>
      </c>
      <c r="C141" s="29" t="s">
        <v>517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8</v>
      </c>
      <c r="I141" s="63">
        <v>9581599.4000000004</v>
      </c>
      <c r="J141" s="75">
        <v>2</v>
      </c>
      <c r="K141" s="63">
        <v>2480003.2799999998</v>
      </c>
      <c r="L141" s="75">
        <v>5</v>
      </c>
      <c r="M141" s="63">
        <v>5821596.21</v>
      </c>
      <c r="N141" s="75">
        <v>1</v>
      </c>
      <c r="O141" s="63">
        <v>1279999.9099999999</v>
      </c>
      <c r="P141" s="75"/>
      <c r="Q141" s="63"/>
      <c r="R141" s="69">
        <v>0.55575364251427262</v>
      </c>
      <c r="S141" s="69">
        <v>0.38972890740538291</v>
      </c>
      <c r="T141" s="101">
        <v>2113349.0079999999</v>
      </c>
      <c r="U141" s="69">
        <v>0.14147892951409111</v>
      </c>
      <c r="V141" s="63">
        <v>2282832.7119999998</v>
      </c>
      <c r="W141" s="95">
        <v>0.2943040081598372</v>
      </c>
    </row>
    <row r="142" spans="1:23" x14ac:dyDescent="0.2">
      <c r="A142" s="33">
        <v>137</v>
      </c>
      <c r="B142" s="34" t="s">
        <v>78</v>
      </c>
      <c r="C142" s="35" t="s">
        <v>518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27090358.68</v>
      </c>
      <c r="U142" s="70">
        <v>0.65399074474123198</v>
      </c>
      <c r="V142" s="64">
        <v>0</v>
      </c>
      <c r="W142" s="96">
        <v>0.65399074474123198</v>
      </c>
    </row>
    <row r="143" spans="1:23" x14ac:dyDescent="0.2">
      <c r="A143" s="27">
        <v>138</v>
      </c>
      <c r="B143" s="28" t="s">
        <v>42</v>
      </c>
      <c r="C143" s="29" t="s">
        <v>519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33</v>
      </c>
      <c r="I143" s="63">
        <v>49434855.900000013</v>
      </c>
      <c r="J143" s="75">
        <v>5</v>
      </c>
      <c r="K143" s="63">
        <v>3855955.96</v>
      </c>
      <c r="L143" s="75">
        <v>26</v>
      </c>
      <c r="M143" s="63">
        <v>43390899.939999998</v>
      </c>
      <c r="N143" s="75">
        <v>2</v>
      </c>
      <c r="O143" s="63">
        <v>2188000</v>
      </c>
      <c r="P143" s="75"/>
      <c r="Q143" s="63"/>
      <c r="R143" s="69">
        <v>0.93436771855390766</v>
      </c>
      <c r="S143" s="69">
        <v>0.85811119937271174</v>
      </c>
      <c r="T143" s="101">
        <v>16921097.664000001</v>
      </c>
      <c r="U143" s="69">
        <v>0.33463660424734282</v>
      </c>
      <c r="V143" s="63">
        <v>439599.50400000002</v>
      </c>
      <c r="W143" s="95">
        <v>0.3433302533337344</v>
      </c>
    </row>
    <row r="144" spans="1:23" x14ac:dyDescent="0.2">
      <c r="A144" s="33">
        <v>139</v>
      </c>
      <c r="B144" s="34" t="s">
        <v>103</v>
      </c>
      <c r="C144" s="35" t="s">
        <v>520</v>
      </c>
      <c r="D144" s="35" t="s">
        <v>574</v>
      </c>
      <c r="E144" s="36" t="s">
        <v>12</v>
      </c>
      <c r="F144" s="37">
        <v>44993</v>
      </c>
      <c r="G144" s="38">
        <v>41420471</v>
      </c>
      <c r="H144" s="76">
        <v>7</v>
      </c>
      <c r="I144" s="64">
        <v>42936925.909999996</v>
      </c>
      <c r="J144" s="76"/>
      <c r="K144" s="64"/>
      <c r="L144" s="76">
        <v>6</v>
      </c>
      <c r="M144" s="64">
        <v>38946417.909999996</v>
      </c>
      <c r="N144" s="76">
        <v>1</v>
      </c>
      <c r="O144" s="64">
        <v>3990508</v>
      </c>
      <c r="P144" s="76"/>
      <c r="Q144" s="64"/>
      <c r="R144" s="70">
        <v>0.94026979823575652</v>
      </c>
      <c r="S144" s="70">
        <v>0.94026979823575652</v>
      </c>
      <c r="T144" s="102">
        <v>10457137.927999999</v>
      </c>
      <c r="U144" s="70">
        <v>0.25246303761248873</v>
      </c>
      <c r="V144" s="64">
        <v>0</v>
      </c>
      <c r="W144" s="96">
        <v>0.25246303761248873</v>
      </c>
    </row>
    <row r="145" spans="1:23" ht="13.5" thickBot="1" x14ac:dyDescent="0.25">
      <c r="A145" s="39">
        <v>140</v>
      </c>
      <c r="B145" s="28" t="s">
        <v>133</v>
      </c>
      <c r="C145" s="41" t="s">
        <v>521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/>
      <c r="K145" s="65"/>
      <c r="L145" s="77">
        <v>11</v>
      </c>
      <c r="M145" s="65">
        <v>17111396.789999999</v>
      </c>
      <c r="N145" s="77"/>
      <c r="O145" s="65"/>
      <c r="P145" s="77"/>
      <c r="Q145" s="65"/>
      <c r="R145" s="71">
        <v>0.74900074079800105</v>
      </c>
      <c r="S145" s="71">
        <v>0.74900074079800105</v>
      </c>
      <c r="T145" s="103">
        <v>9364860.0240000002</v>
      </c>
      <c r="U145" s="71">
        <v>0.4099190254032784</v>
      </c>
      <c r="V145" s="65">
        <v>0</v>
      </c>
      <c r="W145" s="97">
        <v>0.4099190254032784</v>
      </c>
    </row>
    <row r="146" spans="1:23" x14ac:dyDescent="0.2">
      <c r="A146" s="21">
        <v>141</v>
      </c>
      <c r="B146" s="22" t="s">
        <v>86</v>
      </c>
      <c r="C146" s="23" t="s">
        <v>522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5</v>
      </c>
      <c r="I146" s="62">
        <v>16178397.130000001</v>
      </c>
      <c r="J146" s="74">
        <v>1</v>
      </c>
      <c r="K146" s="62">
        <v>3601218.33</v>
      </c>
      <c r="L146" s="74">
        <v>4</v>
      </c>
      <c r="M146" s="62">
        <v>12577178.800000001</v>
      </c>
      <c r="N146" s="74"/>
      <c r="O146" s="62"/>
      <c r="P146" s="74"/>
      <c r="Q146" s="62"/>
      <c r="R146" s="68">
        <v>0.99997676770667343</v>
      </c>
      <c r="S146" s="68">
        <v>0.77738767952303933</v>
      </c>
      <c r="T146" s="100">
        <v>4749035.1325000003</v>
      </c>
      <c r="U146" s="68">
        <v>0.29353493818721599</v>
      </c>
      <c r="V146" s="62">
        <v>0</v>
      </c>
      <c r="W146" s="94">
        <v>0.29353493818721599</v>
      </c>
    </row>
    <row r="147" spans="1:23" x14ac:dyDescent="0.2">
      <c r="A147" s="27">
        <v>142</v>
      </c>
      <c r="B147" s="28" t="s">
        <v>137</v>
      </c>
      <c r="C147" s="29" t="s">
        <v>523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23</v>
      </c>
      <c r="I147" s="63">
        <v>40643449.150000013</v>
      </c>
      <c r="J147" s="75"/>
      <c r="K147" s="63"/>
      <c r="L147" s="75">
        <v>21</v>
      </c>
      <c r="M147" s="63">
        <v>37753550.799999997</v>
      </c>
      <c r="N147" s="75">
        <v>2</v>
      </c>
      <c r="O147" s="63">
        <v>2889898.35</v>
      </c>
      <c r="P147" s="75"/>
      <c r="Q147" s="63"/>
      <c r="R147" s="69">
        <v>0.77545488680933172</v>
      </c>
      <c r="S147" s="69">
        <v>0.7754548868093315</v>
      </c>
      <c r="T147" s="101">
        <v>17380826.830499999</v>
      </c>
      <c r="U147" s="69">
        <v>0.35700078050666351</v>
      </c>
      <c r="V147" s="63">
        <v>1793469.9069999999</v>
      </c>
      <c r="W147" s="95">
        <v>0.39383850766764428</v>
      </c>
    </row>
    <row r="148" spans="1:23" x14ac:dyDescent="0.2">
      <c r="A148" s="33">
        <v>143</v>
      </c>
      <c r="B148" s="34" t="s">
        <v>293</v>
      </c>
      <c r="C148" s="35" t="s">
        <v>524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25</v>
      </c>
      <c r="I148" s="64">
        <v>60337232.530000001</v>
      </c>
      <c r="J148" s="76">
        <v>5</v>
      </c>
      <c r="K148" s="64">
        <v>11051186.890000001</v>
      </c>
      <c r="L148" s="76">
        <v>17</v>
      </c>
      <c r="M148" s="64">
        <v>40940240.560000002</v>
      </c>
      <c r="N148" s="76">
        <v>3</v>
      </c>
      <c r="O148" s="64">
        <v>8345805.0800000001</v>
      </c>
      <c r="P148" s="76"/>
      <c r="Q148" s="64"/>
      <c r="R148" s="70">
        <v>0.75098118074631304</v>
      </c>
      <c r="S148" s="70">
        <v>0.59135422325833631</v>
      </c>
      <c r="T148" s="102">
        <v>5236589.335</v>
      </c>
      <c r="U148" s="70">
        <v>7.5639008866679028E-2</v>
      </c>
      <c r="V148" s="64">
        <v>15821188.356000001</v>
      </c>
      <c r="W148" s="96">
        <v>0.30416542745414749</v>
      </c>
    </row>
    <row r="149" spans="1:23" x14ac:dyDescent="0.2">
      <c r="A149" s="27">
        <v>144</v>
      </c>
      <c r="B149" s="28" t="s">
        <v>93</v>
      </c>
      <c r="C149" s="29" t="s">
        <v>525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13</v>
      </c>
      <c r="I149" s="63">
        <v>51116980.450000003</v>
      </c>
      <c r="J149" s="75">
        <v>1</v>
      </c>
      <c r="K149" s="63">
        <v>1991069.2</v>
      </c>
      <c r="L149" s="75">
        <v>12</v>
      </c>
      <c r="M149" s="63">
        <v>49125911.25</v>
      </c>
      <c r="N149" s="75"/>
      <c r="O149" s="63"/>
      <c r="P149" s="75"/>
      <c r="Q149" s="63"/>
      <c r="R149" s="69">
        <v>0.99916485935239741</v>
      </c>
      <c r="S149" s="69">
        <v>0.9602461603278174</v>
      </c>
      <c r="T149" s="101">
        <v>7409999.9905000003</v>
      </c>
      <c r="U149" s="69">
        <v>0.14484055069628429</v>
      </c>
      <c r="V149" s="63">
        <v>8919099.4340000004</v>
      </c>
      <c r="W149" s="95">
        <v>0.31917891444684998</v>
      </c>
    </row>
    <row r="150" spans="1:23" x14ac:dyDescent="0.2">
      <c r="A150" s="33">
        <v>145</v>
      </c>
      <c r="B150" s="34" t="s">
        <v>139</v>
      </c>
      <c r="C150" s="35" t="s">
        <v>526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31</v>
      </c>
      <c r="I150" s="64">
        <v>41208906.289999999</v>
      </c>
      <c r="J150" s="76">
        <v>7</v>
      </c>
      <c r="K150" s="64">
        <v>6980789.7699999996</v>
      </c>
      <c r="L150" s="76">
        <v>18</v>
      </c>
      <c r="M150" s="64">
        <v>27786213.009999998</v>
      </c>
      <c r="N150" s="76">
        <v>6</v>
      </c>
      <c r="O150" s="64">
        <v>6441903.5099999998</v>
      </c>
      <c r="P150" s="76"/>
      <c r="Q150" s="64"/>
      <c r="R150" s="70">
        <v>0.70133089423161588</v>
      </c>
      <c r="S150" s="70">
        <v>0.56051221156238706</v>
      </c>
      <c r="T150" s="102">
        <v>15366666.793500001</v>
      </c>
      <c r="U150" s="70">
        <v>0.30998122650492782</v>
      </c>
      <c r="V150" s="64">
        <v>3868567.39</v>
      </c>
      <c r="W150" s="96">
        <v>0.38801918232735849</v>
      </c>
    </row>
    <row r="151" spans="1:23" ht="25.5" x14ac:dyDescent="0.2">
      <c r="A151" s="27">
        <v>146</v>
      </c>
      <c r="B151" s="28" t="s">
        <v>100</v>
      </c>
      <c r="C151" s="29" t="s">
        <v>527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/>
      <c r="K151" s="63"/>
      <c r="L151" s="75">
        <v>15</v>
      </c>
      <c r="M151" s="63">
        <v>43394621.149999999</v>
      </c>
      <c r="N151" s="75">
        <v>4</v>
      </c>
      <c r="O151" s="63">
        <v>10964300.539999999</v>
      </c>
      <c r="P151" s="75"/>
      <c r="Q151" s="63"/>
      <c r="R151" s="69">
        <v>0.73092692162693773</v>
      </c>
      <c r="S151" s="69">
        <v>0.73092692162693773</v>
      </c>
      <c r="T151" s="101">
        <v>4071175.1535</v>
      </c>
      <c r="U151" s="69">
        <v>6.8573741249307596E-2</v>
      </c>
      <c r="V151" s="63">
        <v>14071864.179500001</v>
      </c>
      <c r="W151" s="95">
        <v>0.30559630519152808</v>
      </c>
    </row>
    <row r="152" spans="1:23" x14ac:dyDescent="0.2">
      <c r="A152" s="33">
        <v>147</v>
      </c>
      <c r="B152" s="34" t="s">
        <v>259</v>
      </c>
      <c r="C152" s="35" t="s">
        <v>528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11</v>
      </c>
      <c r="I152" s="64">
        <v>44069976.599999987</v>
      </c>
      <c r="J152" s="76"/>
      <c r="K152" s="64"/>
      <c r="L152" s="76">
        <v>10</v>
      </c>
      <c r="M152" s="64">
        <v>38464976.600000001</v>
      </c>
      <c r="N152" s="76">
        <v>1</v>
      </c>
      <c r="O152" s="64">
        <v>5605000</v>
      </c>
      <c r="P152" s="76"/>
      <c r="Q152" s="64"/>
      <c r="R152" s="70">
        <v>0.84530995533996112</v>
      </c>
      <c r="S152" s="70">
        <v>0.84530995533996112</v>
      </c>
      <c r="T152" s="102">
        <v>16256138.096000001</v>
      </c>
      <c r="U152" s="70">
        <v>0.35724642473667861</v>
      </c>
      <c r="V152" s="64">
        <v>413009.50400000002</v>
      </c>
      <c r="W152" s="96">
        <v>0.36632276056840818</v>
      </c>
    </row>
    <row r="153" spans="1:23" ht="13.5" thickBot="1" x14ac:dyDescent="0.25">
      <c r="A153" s="39">
        <v>148</v>
      </c>
      <c r="B153" s="40" t="s">
        <v>35</v>
      </c>
      <c r="C153" s="41" t="s">
        <v>529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35</v>
      </c>
      <c r="I153" s="65">
        <v>94256588.800000012</v>
      </c>
      <c r="J153" s="77">
        <v>3</v>
      </c>
      <c r="K153" s="65">
        <v>4676579.3899999997</v>
      </c>
      <c r="L153" s="77">
        <v>28</v>
      </c>
      <c r="M153" s="65">
        <v>80936711.319999993</v>
      </c>
      <c r="N153" s="77">
        <v>4</v>
      </c>
      <c r="O153" s="65">
        <v>8643298.0899999999</v>
      </c>
      <c r="P153" s="77"/>
      <c r="Q153" s="65"/>
      <c r="R153" s="71">
        <v>0.9059315858848227</v>
      </c>
      <c r="S153" s="71">
        <v>0.85644556627076607</v>
      </c>
      <c r="T153" s="103">
        <v>41905036.027999997</v>
      </c>
      <c r="U153" s="71">
        <v>0.44342526061753651</v>
      </c>
      <c r="V153" s="65">
        <v>0</v>
      </c>
      <c r="W153" s="97">
        <v>0.44342526061753651</v>
      </c>
    </row>
    <row r="154" spans="1:23" x14ac:dyDescent="0.2">
      <c r="A154" s="21">
        <v>149</v>
      </c>
      <c r="B154" s="22" t="s">
        <v>66</v>
      </c>
      <c r="C154" s="23" t="s">
        <v>530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35</v>
      </c>
      <c r="I154" s="62">
        <v>31402401.91</v>
      </c>
      <c r="J154" s="74">
        <v>1</v>
      </c>
      <c r="K154" s="62">
        <v>998140.77</v>
      </c>
      <c r="L154" s="74">
        <v>31</v>
      </c>
      <c r="M154" s="62">
        <v>26871296.719999999</v>
      </c>
      <c r="N154" s="74">
        <v>3</v>
      </c>
      <c r="O154" s="62">
        <v>3532964.42</v>
      </c>
      <c r="P154" s="74"/>
      <c r="Q154" s="62"/>
      <c r="R154" s="68">
        <v>0.71281530411330107</v>
      </c>
      <c r="S154" s="68">
        <v>0.68728590414709323</v>
      </c>
      <c r="T154" s="100">
        <v>21406585.932</v>
      </c>
      <c r="U154" s="68">
        <v>0.54751525094904563</v>
      </c>
      <c r="V154" s="62">
        <v>0</v>
      </c>
      <c r="W154" s="94">
        <v>0.54751525094904563</v>
      </c>
    </row>
    <row r="155" spans="1:23" x14ac:dyDescent="0.2">
      <c r="A155" s="27">
        <v>150</v>
      </c>
      <c r="B155" s="28" t="s">
        <v>304</v>
      </c>
      <c r="C155" s="29" t="s">
        <v>531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33</v>
      </c>
      <c r="I155" s="63">
        <v>33420701.75</v>
      </c>
      <c r="J155" s="75">
        <v>2</v>
      </c>
      <c r="K155" s="63">
        <v>2154162.84</v>
      </c>
      <c r="L155" s="75">
        <v>29</v>
      </c>
      <c r="M155" s="63">
        <v>28866538.909999996</v>
      </c>
      <c r="N155" s="75">
        <v>2</v>
      </c>
      <c r="O155" s="63">
        <v>2400000</v>
      </c>
      <c r="P155" s="75"/>
      <c r="Q155" s="63"/>
      <c r="R155" s="69">
        <v>0.81100821622673602</v>
      </c>
      <c r="S155" s="69">
        <v>0.75468957532654046</v>
      </c>
      <c r="T155" s="101">
        <v>13909942</v>
      </c>
      <c r="U155" s="69">
        <v>0.36366286424314548</v>
      </c>
      <c r="V155" s="63">
        <v>1594044.9920000001</v>
      </c>
      <c r="W155" s="95">
        <v>0.4053377301428856</v>
      </c>
    </row>
    <row r="156" spans="1:23" x14ac:dyDescent="0.2">
      <c r="A156" s="33">
        <v>151</v>
      </c>
      <c r="B156" s="34" t="s">
        <v>203</v>
      </c>
      <c r="C156" s="35" t="s">
        <v>532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14786761.390000001</v>
      </c>
      <c r="J156" s="76"/>
      <c r="K156" s="64"/>
      <c r="L156" s="76">
        <v>11</v>
      </c>
      <c r="M156" s="64">
        <v>14786761.390000001</v>
      </c>
      <c r="N156" s="76"/>
      <c r="O156" s="64"/>
      <c r="P156" s="76"/>
      <c r="Q156" s="64"/>
      <c r="R156" s="70">
        <v>0.86244603078282689</v>
      </c>
      <c r="S156" s="70">
        <v>0.86244603078282689</v>
      </c>
      <c r="T156" s="102">
        <v>14747169.424000001</v>
      </c>
      <c r="U156" s="70">
        <v>0.86013680748321508</v>
      </c>
      <c r="V156" s="64">
        <v>0</v>
      </c>
      <c r="W156" s="96">
        <v>0.86013680748321508</v>
      </c>
    </row>
    <row r="157" spans="1:23" x14ac:dyDescent="0.2">
      <c r="A157" s="27">
        <v>152</v>
      </c>
      <c r="B157" s="28" t="s">
        <v>271</v>
      </c>
      <c r="C157" s="29" t="s">
        <v>533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6</v>
      </c>
      <c r="I157" s="63">
        <v>8519112.3499999996</v>
      </c>
      <c r="J157" s="75"/>
      <c r="K157" s="63"/>
      <c r="L157" s="75">
        <v>5</v>
      </c>
      <c r="M157" s="63">
        <v>5751331.54</v>
      </c>
      <c r="N157" s="75">
        <v>1</v>
      </c>
      <c r="O157" s="63">
        <v>2767780.81</v>
      </c>
      <c r="P157" s="75"/>
      <c r="Q157" s="63"/>
      <c r="R157" s="69">
        <v>0.91542865010310104</v>
      </c>
      <c r="S157" s="69">
        <v>0.91542865010310115</v>
      </c>
      <c r="T157" s="101">
        <v>0</v>
      </c>
      <c r="U157" s="69">
        <v>0</v>
      </c>
      <c r="V157" s="63">
        <v>1569708.9920000001</v>
      </c>
      <c r="W157" s="95">
        <v>0.24984763504022581</v>
      </c>
    </row>
    <row r="158" spans="1:23" x14ac:dyDescent="0.2">
      <c r="A158" s="33">
        <v>153</v>
      </c>
      <c r="B158" s="34" t="s">
        <v>162</v>
      </c>
      <c r="C158" s="35" t="s">
        <v>534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7</v>
      </c>
      <c r="I158" s="64">
        <v>21951369.329999998</v>
      </c>
      <c r="J158" s="76">
        <v>1</v>
      </c>
      <c r="K158" s="64">
        <v>4427264.53</v>
      </c>
      <c r="L158" s="76">
        <v>6</v>
      </c>
      <c r="M158" s="64">
        <v>17524104.800000001</v>
      </c>
      <c r="N158" s="76"/>
      <c r="O158" s="64"/>
      <c r="P158" s="76"/>
      <c r="Q158" s="64"/>
      <c r="R158" s="70">
        <v>0.92824560726183603</v>
      </c>
      <c r="S158" s="70">
        <v>0.74103228173401869</v>
      </c>
      <c r="T158" s="102">
        <v>6484206.432</v>
      </c>
      <c r="U158" s="70">
        <v>0.27419410819429468</v>
      </c>
      <c r="V158" s="64">
        <v>1433385.9920000001</v>
      </c>
      <c r="W158" s="96">
        <v>0.33480692148090208</v>
      </c>
    </row>
    <row r="159" spans="1:23" x14ac:dyDescent="0.2">
      <c r="A159" s="27">
        <v>154</v>
      </c>
      <c r="B159" s="28" t="s">
        <v>235</v>
      </c>
      <c r="C159" s="29" t="s">
        <v>535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/>
      <c r="K159" s="63"/>
      <c r="L159" s="75">
        <v>22</v>
      </c>
      <c r="M159" s="63">
        <v>30662616.170000002</v>
      </c>
      <c r="N159" s="75"/>
      <c r="O159" s="63"/>
      <c r="P159" s="75"/>
      <c r="Q159" s="63"/>
      <c r="R159" s="69">
        <v>0.95202608297854296</v>
      </c>
      <c r="S159" s="69">
        <v>0.95202608297854296</v>
      </c>
      <c r="T159" s="101">
        <v>19302808.079999998</v>
      </c>
      <c r="U159" s="69">
        <v>0.59932187994019337</v>
      </c>
      <c r="V159" s="63">
        <v>3239999.992000001</v>
      </c>
      <c r="W159" s="95">
        <v>0.6999187919627291</v>
      </c>
    </row>
    <row r="160" spans="1:23" x14ac:dyDescent="0.2">
      <c r="A160" s="33">
        <v>155</v>
      </c>
      <c r="B160" s="34" t="s">
        <v>312</v>
      </c>
      <c r="C160" s="35" t="s">
        <v>536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11</v>
      </c>
      <c r="I160" s="64">
        <v>11591116.74</v>
      </c>
      <c r="J160" s="76">
        <v>2</v>
      </c>
      <c r="K160" s="64">
        <v>1061370.3999999999</v>
      </c>
      <c r="L160" s="76">
        <v>9</v>
      </c>
      <c r="M160" s="64">
        <v>10529746.340000002</v>
      </c>
      <c r="N160" s="76"/>
      <c r="O160" s="64"/>
      <c r="P160" s="76"/>
      <c r="Q160" s="64"/>
      <c r="R160" s="70">
        <v>0.60661191112960722</v>
      </c>
      <c r="S160" s="70">
        <v>0.55106593215257238</v>
      </c>
      <c r="T160" s="102">
        <v>6243134.1600000001</v>
      </c>
      <c r="U160" s="70">
        <v>0.32672947992724077</v>
      </c>
      <c r="V160" s="64">
        <v>2046590.4</v>
      </c>
      <c r="W160" s="96">
        <v>0.43383616703006672</v>
      </c>
    </row>
    <row r="161" spans="1:23" ht="25.5" x14ac:dyDescent="0.2">
      <c r="A161" s="27">
        <v>156</v>
      </c>
      <c r="B161" s="28" t="s">
        <v>324</v>
      </c>
      <c r="C161" s="29" t="s">
        <v>537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15</v>
      </c>
      <c r="I161" s="63">
        <v>15235049.630000001</v>
      </c>
      <c r="J161" s="75">
        <v>3</v>
      </c>
      <c r="K161" s="63">
        <v>3359576</v>
      </c>
      <c r="L161" s="75">
        <v>12</v>
      </c>
      <c r="M161" s="63">
        <v>11875473.630000001</v>
      </c>
      <c r="N161" s="75"/>
      <c r="O161" s="63"/>
      <c r="P161" s="75"/>
      <c r="Q161" s="63"/>
      <c r="R161" s="69">
        <v>0.79852905661397955</v>
      </c>
      <c r="S161" s="69">
        <v>0.62244042421331391</v>
      </c>
      <c r="T161" s="101">
        <v>3806201.8879999998</v>
      </c>
      <c r="U161" s="69">
        <v>0.19949805722470679</v>
      </c>
      <c r="V161" s="63">
        <v>2718493.4160000002</v>
      </c>
      <c r="W161" s="95">
        <v>0.34198502219101617</v>
      </c>
    </row>
    <row r="162" spans="1:23" x14ac:dyDescent="0.2">
      <c r="A162" s="33">
        <v>157</v>
      </c>
      <c r="B162" s="34" t="s">
        <v>153</v>
      </c>
      <c r="C162" s="35" t="s">
        <v>538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20</v>
      </c>
      <c r="I162" s="64">
        <v>14833372.439999999</v>
      </c>
      <c r="J162" s="76">
        <v>1</v>
      </c>
      <c r="K162" s="64">
        <v>753280</v>
      </c>
      <c r="L162" s="76">
        <v>18</v>
      </c>
      <c r="M162" s="64">
        <v>13520092.439999999</v>
      </c>
      <c r="N162" s="76">
        <v>1</v>
      </c>
      <c r="O162" s="64">
        <v>560000</v>
      </c>
      <c r="P162" s="76"/>
      <c r="Q162" s="64"/>
      <c r="R162" s="70">
        <v>0.87057931262807808</v>
      </c>
      <c r="S162" s="70">
        <v>0.82463432048461816</v>
      </c>
      <c r="T162" s="102">
        <v>5267848.432</v>
      </c>
      <c r="U162" s="70">
        <v>0.32130317388113078</v>
      </c>
      <c r="V162" s="64">
        <v>877399.65600000008</v>
      </c>
      <c r="W162" s="96">
        <v>0.37481862670291621</v>
      </c>
    </row>
    <row r="163" spans="1:23" x14ac:dyDescent="0.2">
      <c r="A163" s="27">
        <v>158</v>
      </c>
      <c r="B163" s="28" t="s">
        <v>129</v>
      </c>
      <c r="C163" s="29" t="s">
        <v>539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9451316.3500000015</v>
      </c>
      <c r="J163" s="75"/>
      <c r="K163" s="63"/>
      <c r="L163" s="75">
        <v>9</v>
      </c>
      <c r="M163" s="63">
        <v>9451316.3500000015</v>
      </c>
      <c r="N163" s="75"/>
      <c r="O163" s="63"/>
      <c r="P163" s="75"/>
      <c r="Q163" s="63"/>
      <c r="R163" s="69">
        <v>0.5351028304582498</v>
      </c>
      <c r="S163" s="69">
        <v>0.5351028304582498</v>
      </c>
      <c r="T163" s="101">
        <v>4825543.04</v>
      </c>
      <c r="U163" s="69">
        <v>0.27320657182341668</v>
      </c>
      <c r="V163" s="63">
        <v>2224000</v>
      </c>
      <c r="W163" s="95">
        <v>0.39912222747059511</v>
      </c>
    </row>
    <row r="164" spans="1:23" x14ac:dyDescent="0.2">
      <c r="A164" s="33">
        <v>159</v>
      </c>
      <c r="B164" s="34" t="s">
        <v>301</v>
      </c>
      <c r="C164" s="35" t="s">
        <v>540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16</v>
      </c>
      <c r="I164" s="64">
        <v>26448982.43</v>
      </c>
      <c r="J164" s="76">
        <v>1</v>
      </c>
      <c r="K164" s="64">
        <v>4000000</v>
      </c>
      <c r="L164" s="76">
        <v>13</v>
      </c>
      <c r="M164" s="64">
        <v>17784405.709999997</v>
      </c>
      <c r="N164" s="76">
        <v>2</v>
      </c>
      <c r="O164" s="64">
        <v>4664576.72</v>
      </c>
      <c r="P164" s="76"/>
      <c r="Q164" s="64"/>
      <c r="R164" s="70">
        <v>0.76543406144138348</v>
      </c>
      <c r="S164" s="70">
        <v>0.62488690644784317</v>
      </c>
      <c r="T164" s="102">
        <v>12878313.408</v>
      </c>
      <c r="U164" s="70">
        <v>0.45250257765239099</v>
      </c>
      <c r="V164" s="64">
        <v>2799976</v>
      </c>
      <c r="W164" s="96">
        <v>0.55088474286493916</v>
      </c>
    </row>
    <row r="165" spans="1:23" x14ac:dyDescent="0.2">
      <c r="A165" s="27">
        <v>160</v>
      </c>
      <c r="B165" s="28" t="s">
        <v>313</v>
      </c>
      <c r="C165" s="29" t="s">
        <v>541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5046473.5600000015</v>
      </c>
      <c r="J165" s="75"/>
      <c r="K165" s="63"/>
      <c r="L165" s="75">
        <v>5</v>
      </c>
      <c r="M165" s="63">
        <v>5046473.5600000015</v>
      </c>
      <c r="N165" s="75"/>
      <c r="O165" s="63"/>
      <c r="P165" s="75"/>
      <c r="Q165" s="63"/>
      <c r="R165" s="69">
        <v>0.3393307446830901</v>
      </c>
      <c r="S165" s="69">
        <v>0.3393307446830901</v>
      </c>
      <c r="T165" s="101">
        <v>4991670.6720000003</v>
      </c>
      <c r="U165" s="69">
        <v>0.33564573482923399</v>
      </c>
      <c r="V165" s="63">
        <v>0</v>
      </c>
      <c r="W165" s="95">
        <v>0.33564573482923399</v>
      </c>
    </row>
    <row r="166" spans="1:23" x14ac:dyDescent="0.2">
      <c r="A166" s="33">
        <v>161</v>
      </c>
      <c r="B166" s="34" t="s">
        <v>305</v>
      </c>
      <c r="C166" s="35" t="s">
        <v>542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17</v>
      </c>
      <c r="I166" s="64">
        <v>13097761.039999999</v>
      </c>
      <c r="J166" s="76"/>
      <c r="K166" s="64"/>
      <c r="L166" s="76">
        <v>16</v>
      </c>
      <c r="M166" s="64">
        <v>12755361.039999999</v>
      </c>
      <c r="N166" s="76">
        <v>1</v>
      </c>
      <c r="O166" s="64">
        <v>342400</v>
      </c>
      <c r="P166" s="76"/>
      <c r="Q166" s="64"/>
      <c r="R166" s="70">
        <v>0.56189010339762746</v>
      </c>
      <c r="S166" s="70">
        <v>0.56189010339762746</v>
      </c>
      <c r="T166" s="102">
        <v>6622452.8159999996</v>
      </c>
      <c r="U166" s="70">
        <v>0.29172758700118678</v>
      </c>
      <c r="V166" s="64">
        <v>139575.93599999999</v>
      </c>
      <c r="W166" s="96">
        <v>0.29787608698209062</v>
      </c>
    </row>
    <row r="167" spans="1:23" x14ac:dyDescent="0.2">
      <c r="A167" s="27">
        <v>162</v>
      </c>
      <c r="B167" s="28" t="s">
        <v>307</v>
      </c>
      <c r="C167" s="29" t="s">
        <v>543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3</v>
      </c>
      <c r="I167" s="63">
        <v>7010902.4000000004</v>
      </c>
      <c r="J167" s="75"/>
      <c r="K167" s="63"/>
      <c r="L167" s="75">
        <v>3</v>
      </c>
      <c r="M167" s="63">
        <v>7010902.4000000004</v>
      </c>
      <c r="N167" s="75"/>
      <c r="O167" s="63"/>
      <c r="P167" s="75"/>
      <c r="Q167" s="63"/>
      <c r="R167" s="69">
        <v>0.92977660648961546</v>
      </c>
      <c r="S167" s="69">
        <v>0.92977660648961546</v>
      </c>
      <c r="T167" s="101">
        <v>3330902.4</v>
      </c>
      <c r="U167" s="69">
        <v>0.4417398721768136</v>
      </c>
      <c r="V167" s="63">
        <v>0</v>
      </c>
      <c r="W167" s="95">
        <v>0.4417398721768136</v>
      </c>
    </row>
    <row r="168" spans="1:23" ht="25.5" x14ac:dyDescent="0.2">
      <c r="A168" s="33">
        <v>163</v>
      </c>
      <c r="B168" s="34" t="s">
        <v>287</v>
      </c>
      <c r="C168" s="35" t="s">
        <v>544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14</v>
      </c>
      <c r="I168" s="64">
        <v>10728767.4</v>
      </c>
      <c r="J168" s="76">
        <v>2</v>
      </c>
      <c r="K168" s="64">
        <v>1698276.8</v>
      </c>
      <c r="L168" s="76">
        <v>11</v>
      </c>
      <c r="M168" s="64">
        <v>7910890.5999999996</v>
      </c>
      <c r="N168" s="76">
        <v>1</v>
      </c>
      <c r="O168" s="64">
        <v>1119600</v>
      </c>
      <c r="P168" s="76"/>
      <c r="Q168" s="64"/>
      <c r="R168" s="70">
        <v>0.76387387087314362</v>
      </c>
      <c r="S168" s="70">
        <v>0.6288705746427069</v>
      </c>
      <c r="T168" s="102">
        <v>3975399.48</v>
      </c>
      <c r="U168" s="70">
        <v>0.31602153054953358</v>
      </c>
      <c r="V168" s="64">
        <v>479250.85600000003</v>
      </c>
      <c r="W168" s="96">
        <v>0.35411923363377668</v>
      </c>
    </row>
    <row r="169" spans="1:23" ht="13.5" thickBot="1" x14ac:dyDescent="0.25">
      <c r="A169" s="39">
        <v>164</v>
      </c>
      <c r="B169" s="40" t="s">
        <v>321</v>
      </c>
      <c r="C169" s="41" t="s">
        <v>545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26344379.479999997</v>
      </c>
      <c r="N169" s="77"/>
      <c r="O169" s="65"/>
      <c r="P169" s="77"/>
      <c r="Q169" s="65"/>
      <c r="R169" s="71">
        <v>0.97325330092847473</v>
      </c>
      <c r="S169" s="71">
        <v>0.97325330092847473</v>
      </c>
      <c r="T169" s="103">
        <v>9454469.8159999996</v>
      </c>
      <c r="U169" s="71">
        <v>0.34928110430295972</v>
      </c>
      <c r="V169" s="65">
        <v>5399210.4800000004</v>
      </c>
      <c r="W169" s="97">
        <v>0.54874677879557499</v>
      </c>
    </row>
    <row r="170" spans="1:23" x14ac:dyDescent="0.2">
      <c r="A170" s="21">
        <v>165</v>
      </c>
      <c r="B170" s="22" t="s">
        <v>277</v>
      </c>
      <c r="C170" s="23" t="s">
        <v>546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9</v>
      </c>
      <c r="I170" s="62">
        <v>18412050.710000001</v>
      </c>
      <c r="J170" s="74"/>
      <c r="K170" s="62"/>
      <c r="L170" s="74">
        <v>6</v>
      </c>
      <c r="M170" s="62">
        <v>12568160.800000001</v>
      </c>
      <c r="N170" s="74">
        <v>3</v>
      </c>
      <c r="O170" s="62">
        <v>5843889.9100000001</v>
      </c>
      <c r="P170" s="74"/>
      <c r="Q170" s="62"/>
      <c r="R170" s="68">
        <v>0.70592182083261656</v>
      </c>
      <c r="S170" s="68">
        <v>0.70592182083261656</v>
      </c>
      <c r="T170" s="100">
        <v>4751889.9014999997</v>
      </c>
      <c r="U170" s="68">
        <v>0.26690164337036509</v>
      </c>
      <c r="V170" s="62">
        <v>0</v>
      </c>
      <c r="W170" s="94">
        <v>0.26690164337036509</v>
      </c>
    </row>
    <row r="171" spans="1:23" x14ac:dyDescent="0.2">
      <c r="A171" s="27">
        <v>166</v>
      </c>
      <c r="B171" s="28" t="s">
        <v>197</v>
      </c>
      <c r="C171" s="29" t="s">
        <v>547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12</v>
      </c>
      <c r="I171" s="63">
        <v>29299698.850000001</v>
      </c>
      <c r="J171" s="75">
        <v>2</v>
      </c>
      <c r="K171" s="63">
        <v>1776427.88</v>
      </c>
      <c r="L171" s="75">
        <v>9</v>
      </c>
      <c r="M171" s="63">
        <v>24523270.969999999</v>
      </c>
      <c r="N171" s="75">
        <v>1</v>
      </c>
      <c r="O171" s="63">
        <v>3000000</v>
      </c>
      <c r="P171" s="75"/>
      <c r="Q171" s="63"/>
      <c r="R171" s="69">
        <v>0.8265132019396948</v>
      </c>
      <c r="S171" s="69">
        <v>0.77068590507641732</v>
      </c>
      <c r="T171" s="101">
        <v>17948182.686000001</v>
      </c>
      <c r="U171" s="69">
        <v>0.56405246407619802</v>
      </c>
      <c r="V171" s="63">
        <v>0</v>
      </c>
      <c r="W171" s="95">
        <v>0.56405246407619802</v>
      </c>
    </row>
    <row r="172" spans="1:23" x14ac:dyDescent="0.2">
      <c r="A172" s="33">
        <v>167</v>
      </c>
      <c r="B172" s="34" t="s">
        <v>330</v>
      </c>
      <c r="C172" s="35" t="s">
        <v>548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5924602.5434999997</v>
      </c>
      <c r="U172" s="70">
        <v>0.34652198974284593</v>
      </c>
      <c r="V172" s="64">
        <v>0</v>
      </c>
      <c r="W172" s="96">
        <v>0.34652198974284593</v>
      </c>
    </row>
    <row r="173" spans="1:23" x14ac:dyDescent="0.2">
      <c r="A173" s="27">
        <v>168</v>
      </c>
      <c r="B173" s="28" t="s">
        <v>241</v>
      </c>
      <c r="C173" s="29" t="s">
        <v>549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10</v>
      </c>
      <c r="I173" s="63">
        <v>21692976.27</v>
      </c>
      <c r="J173" s="75">
        <v>1</v>
      </c>
      <c r="K173" s="63">
        <v>2911560</v>
      </c>
      <c r="L173" s="75">
        <v>7</v>
      </c>
      <c r="M173" s="63">
        <v>13881416.970000001</v>
      </c>
      <c r="N173" s="75">
        <v>2</v>
      </c>
      <c r="O173" s="63">
        <v>4899999.3</v>
      </c>
      <c r="P173" s="75"/>
      <c r="Q173" s="63"/>
      <c r="R173" s="69">
        <v>0.99408026079947176</v>
      </c>
      <c r="S173" s="69">
        <v>0.82172700090374828</v>
      </c>
      <c r="T173" s="101">
        <v>1101893.1915</v>
      </c>
      <c r="U173" s="69">
        <v>6.5227879079231665E-2</v>
      </c>
      <c r="V173" s="63">
        <v>2999998.92</v>
      </c>
      <c r="W173" s="95">
        <v>0.24281638611520201</v>
      </c>
    </row>
    <row r="174" spans="1:23" x14ac:dyDescent="0.2">
      <c r="A174" s="33">
        <v>169</v>
      </c>
      <c r="B174" s="34" t="s">
        <v>359</v>
      </c>
      <c r="C174" s="35" t="s">
        <v>550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6</v>
      </c>
      <c r="I174" s="64">
        <v>8376473.0199999996</v>
      </c>
      <c r="J174" s="76">
        <v>1</v>
      </c>
      <c r="K174" s="64">
        <v>1664884.5</v>
      </c>
      <c r="L174" s="76">
        <v>4</v>
      </c>
      <c r="M174" s="64">
        <v>5046704.0199999996</v>
      </c>
      <c r="N174" s="76">
        <v>1</v>
      </c>
      <c r="O174" s="64">
        <v>1664884.5</v>
      </c>
      <c r="P174" s="76"/>
      <c r="Q174" s="64"/>
      <c r="R174" s="70">
        <v>0.3836841089187728</v>
      </c>
      <c r="S174" s="70">
        <v>0.28850697999741032</v>
      </c>
      <c r="T174" s="102">
        <v>0</v>
      </c>
      <c r="U174" s="70">
        <v>0</v>
      </c>
      <c r="V174" s="64">
        <v>5024314.9130000006</v>
      </c>
      <c r="W174" s="96">
        <v>0.28722705281725269</v>
      </c>
    </row>
    <row r="175" spans="1:23" x14ac:dyDescent="0.2">
      <c r="A175" s="27">
        <v>170</v>
      </c>
      <c r="B175" s="28" t="s">
        <v>289</v>
      </c>
      <c r="C175" s="29" t="s">
        <v>551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/>
      <c r="K175" s="63"/>
      <c r="L175" s="75">
        <v>11</v>
      </c>
      <c r="M175" s="63">
        <v>16839971.620000001</v>
      </c>
      <c r="N175" s="75"/>
      <c r="O175" s="63"/>
      <c r="P175" s="75"/>
      <c r="Q175" s="63"/>
      <c r="R175" s="69">
        <v>0.69443262120055238</v>
      </c>
      <c r="S175" s="69">
        <v>0.69443262120055238</v>
      </c>
      <c r="T175" s="101">
        <v>13316227.206499999</v>
      </c>
      <c r="U175" s="69">
        <v>0.54912340544145777</v>
      </c>
      <c r="V175" s="63">
        <v>1649999.9950000001</v>
      </c>
      <c r="W175" s="95">
        <v>0.6171647209118426</v>
      </c>
    </row>
    <row r="176" spans="1:23" x14ac:dyDescent="0.2">
      <c r="A176" s="33">
        <v>171</v>
      </c>
      <c r="B176" s="34" t="s">
        <v>376</v>
      </c>
      <c r="C176" s="35" t="s">
        <v>552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3</v>
      </c>
      <c r="I176" s="64">
        <v>5941847.1100000003</v>
      </c>
      <c r="J176" s="76"/>
      <c r="K176" s="64"/>
      <c r="L176" s="76">
        <v>3</v>
      </c>
      <c r="M176" s="64">
        <v>5941847.1099999994</v>
      </c>
      <c r="N176" s="76"/>
      <c r="O176" s="64"/>
      <c r="P176" s="76"/>
      <c r="Q176" s="64"/>
      <c r="R176" s="70">
        <v>0.48691583735740318</v>
      </c>
      <c r="S176" s="70">
        <v>0.48691583735740318</v>
      </c>
      <c r="T176" s="102">
        <v>2913557.8975</v>
      </c>
      <c r="U176" s="70">
        <v>0.23875698197668499</v>
      </c>
      <c r="V176" s="64">
        <v>0</v>
      </c>
      <c r="W176" s="96">
        <v>0.23875698197668499</v>
      </c>
    </row>
    <row r="177" spans="1:23" x14ac:dyDescent="0.2">
      <c r="A177" s="27">
        <v>172</v>
      </c>
      <c r="B177" s="28" t="s">
        <v>362</v>
      </c>
      <c r="C177" s="29" t="s">
        <v>553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/>
      <c r="K177" s="63"/>
      <c r="L177" s="75">
        <v>4</v>
      </c>
      <c r="M177" s="63">
        <v>8099700</v>
      </c>
      <c r="N177" s="75"/>
      <c r="O177" s="63"/>
      <c r="P177" s="75"/>
      <c r="Q177" s="63"/>
      <c r="R177" s="69">
        <v>0.52408726337311562</v>
      </c>
      <c r="S177" s="69">
        <v>0.52408726337311562</v>
      </c>
      <c r="T177" s="101">
        <v>0</v>
      </c>
      <c r="U177" s="69">
        <v>0</v>
      </c>
      <c r="V177" s="63">
        <v>4180000</v>
      </c>
      <c r="W177" s="95">
        <v>0.27046492597252042</v>
      </c>
    </row>
    <row r="178" spans="1:23" x14ac:dyDescent="0.2">
      <c r="A178" s="33">
        <v>173</v>
      </c>
      <c r="B178" s="34" t="s">
        <v>180</v>
      </c>
      <c r="C178" s="35" t="s">
        <v>554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17</v>
      </c>
      <c r="I178" s="64">
        <v>22122554.75</v>
      </c>
      <c r="J178" s="76">
        <v>3</v>
      </c>
      <c r="K178" s="64">
        <v>5029708.5</v>
      </c>
      <c r="L178" s="76">
        <v>12</v>
      </c>
      <c r="M178" s="64">
        <v>15904396.449999999</v>
      </c>
      <c r="N178" s="76">
        <v>2</v>
      </c>
      <c r="O178" s="64">
        <v>1188449.8</v>
      </c>
      <c r="P178" s="76"/>
      <c r="Q178" s="64"/>
      <c r="R178" s="70">
        <v>0.81160634482698724</v>
      </c>
      <c r="S178" s="70">
        <v>0.61660668561154852</v>
      </c>
      <c r="T178" s="102">
        <v>8209882.0545000006</v>
      </c>
      <c r="U178" s="70">
        <v>0.31829363527259008</v>
      </c>
      <c r="V178" s="64">
        <v>0</v>
      </c>
      <c r="W178" s="96">
        <v>0.31829363527259008</v>
      </c>
    </row>
    <row r="179" spans="1:23" x14ac:dyDescent="0.2">
      <c r="A179" s="27">
        <v>174</v>
      </c>
      <c r="B179" s="28" t="s">
        <v>172</v>
      </c>
      <c r="C179" s="29" t="s">
        <v>555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69">
        <v>0.42526002549294611</v>
      </c>
      <c r="V179" s="63">
        <v>0</v>
      </c>
      <c r="W179" s="95">
        <v>0.42526002549294611</v>
      </c>
    </row>
    <row r="180" spans="1:23" ht="25.5" x14ac:dyDescent="0.2">
      <c r="A180" s="33">
        <v>175</v>
      </c>
      <c r="B180" s="34" t="s">
        <v>366</v>
      </c>
      <c r="C180" s="35" t="s">
        <v>556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5</v>
      </c>
      <c r="I180" s="64">
        <v>10023260.02</v>
      </c>
      <c r="J180" s="76">
        <v>3</v>
      </c>
      <c r="K180" s="64">
        <v>6205786.3800000008</v>
      </c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0.41194986467884498</v>
      </c>
      <c r="S180" s="70">
        <v>0.100518683252144</v>
      </c>
      <c r="T180" s="102">
        <v>0</v>
      </c>
      <c r="U180" s="70">
        <v>0</v>
      </c>
      <c r="V180" s="64">
        <v>1973483.4595000001</v>
      </c>
      <c r="W180" s="96">
        <v>9.9037293210556515E-2</v>
      </c>
    </row>
    <row r="181" spans="1:23" x14ac:dyDescent="0.2">
      <c r="A181" s="27">
        <v>176</v>
      </c>
      <c r="B181" s="28" t="s">
        <v>237</v>
      </c>
      <c r="C181" s="29" t="s">
        <v>557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17</v>
      </c>
      <c r="I181" s="63">
        <v>26128187.059999999</v>
      </c>
      <c r="J181" s="75">
        <v>3</v>
      </c>
      <c r="K181" s="63">
        <v>1170963.5900000001</v>
      </c>
      <c r="L181" s="75">
        <v>14</v>
      </c>
      <c r="M181" s="63">
        <v>24957223.469999999</v>
      </c>
      <c r="N181" s="75"/>
      <c r="O181" s="63"/>
      <c r="P181" s="75"/>
      <c r="Q181" s="63"/>
      <c r="R181" s="69">
        <v>0.73801904260792273</v>
      </c>
      <c r="S181" s="69">
        <v>0.70494390327138834</v>
      </c>
      <c r="T181" s="101">
        <v>4479684.1595000001</v>
      </c>
      <c r="U181" s="69">
        <v>0.1265335481175198</v>
      </c>
      <c r="V181" s="63">
        <v>1086307.8999999999</v>
      </c>
      <c r="W181" s="95">
        <v>0.15721749547653041</v>
      </c>
    </row>
    <row r="182" spans="1:23" ht="25.5" x14ac:dyDescent="0.2">
      <c r="A182" s="33">
        <v>177</v>
      </c>
      <c r="B182" s="34" t="s">
        <v>269</v>
      </c>
      <c r="C182" s="35" t="s">
        <v>558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7</v>
      </c>
      <c r="I182" s="64">
        <v>15099870.710000001</v>
      </c>
      <c r="J182" s="76">
        <v>3</v>
      </c>
      <c r="K182" s="64">
        <v>6941453.8900000006</v>
      </c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0.57896838126289119</v>
      </c>
      <c r="S182" s="70">
        <v>0.25222411402360972</v>
      </c>
      <c r="T182" s="102">
        <v>5315756.7680000002</v>
      </c>
      <c r="U182" s="70">
        <v>0.25022035405070031</v>
      </c>
      <c r="V182" s="64">
        <v>0</v>
      </c>
      <c r="W182" s="96">
        <v>0.25022035405070031</v>
      </c>
    </row>
    <row r="183" spans="1:23" x14ac:dyDescent="0.2">
      <c r="A183" s="27">
        <v>178</v>
      </c>
      <c r="B183" s="28" t="s">
        <v>46</v>
      </c>
      <c r="C183" s="29" t="s">
        <v>559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22</v>
      </c>
      <c r="I183" s="63">
        <v>59227430.020000003</v>
      </c>
      <c r="J183" s="75"/>
      <c r="K183" s="63"/>
      <c r="L183" s="75">
        <v>21</v>
      </c>
      <c r="M183" s="63">
        <v>56401509.670000002</v>
      </c>
      <c r="N183" s="75">
        <v>1</v>
      </c>
      <c r="O183" s="63">
        <v>2825920.35</v>
      </c>
      <c r="P183" s="75"/>
      <c r="Q183" s="63"/>
      <c r="R183" s="69">
        <v>0.98090866598653026</v>
      </c>
      <c r="S183" s="69">
        <v>0.98090866598653026</v>
      </c>
      <c r="T183" s="101">
        <v>21195288.585499998</v>
      </c>
      <c r="U183" s="69">
        <v>0.36861854183064341</v>
      </c>
      <c r="V183" s="63">
        <v>9556485.6699999981</v>
      </c>
      <c r="W183" s="95">
        <v>0.53482046913588266</v>
      </c>
    </row>
    <row r="184" spans="1:23" ht="25.5" x14ac:dyDescent="0.2">
      <c r="A184" s="33">
        <v>179</v>
      </c>
      <c r="B184" s="34" t="s">
        <v>45</v>
      </c>
      <c r="C184" s="35" t="s">
        <v>560</v>
      </c>
      <c r="D184" s="35" t="s">
        <v>562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/>
      <c r="K184" s="64"/>
      <c r="L184" s="76">
        <v>12</v>
      </c>
      <c r="M184" s="64">
        <v>33091750.649999999</v>
      </c>
      <c r="N184" s="76">
        <v>2</v>
      </c>
      <c r="O184" s="64">
        <v>3345886.33</v>
      </c>
      <c r="P184" s="76"/>
      <c r="Q184" s="64"/>
      <c r="R184" s="70">
        <v>0.98542443043158434</v>
      </c>
      <c r="S184" s="70">
        <v>0.98542443043158412</v>
      </c>
      <c r="T184" s="102">
        <v>19713398.614500001</v>
      </c>
      <c r="U184" s="70">
        <v>0.58703647344098564</v>
      </c>
      <c r="V184" s="64">
        <v>0</v>
      </c>
      <c r="W184" s="96">
        <v>0.58703647344098564</v>
      </c>
    </row>
    <row r="185" spans="1:23" ht="26.25" thickBot="1" x14ac:dyDescent="0.25">
      <c r="A185" s="39">
        <v>180</v>
      </c>
      <c r="B185" s="40" t="s">
        <v>332</v>
      </c>
      <c r="C185" s="41" t="s">
        <v>561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3325000</v>
      </c>
      <c r="U185" s="71">
        <v>0.20567553123051499</v>
      </c>
      <c r="V185" s="65">
        <v>3017364.3404999999</v>
      </c>
      <c r="W185" s="97">
        <v>0.3923215503728758</v>
      </c>
    </row>
    <row r="186" spans="1:23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3" ht="14.25" thickBot="1" x14ac:dyDescent="0.25">
      <c r="B187" s="123"/>
      <c r="C187" s="123"/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2615</v>
      </c>
      <c r="I187" s="109">
        <f t="shared" si="0"/>
        <v>4940465018.9100027</v>
      </c>
      <c r="J187" s="110">
        <f t="shared" si="0"/>
        <v>172</v>
      </c>
      <c r="K187" s="111">
        <f t="shared" si="0"/>
        <v>264487087.97000003</v>
      </c>
      <c r="L187" s="112">
        <f t="shared" si="0"/>
        <v>2242</v>
      </c>
      <c r="M187" s="113">
        <f t="shared" si="0"/>
        <v>4318518944.8400002</v>
      </c>
      <c r="N187" s="114">
        <f t="shared" si="0"/>
        <v>200</v>
      </c>
      <c r="O187" s="115">
        <f t="shared" si="0"/>
        <v>356291997.30000013</v>
      </c>
      <c r="P187" s="116">
        <f t="shared" si="0"/>
        <v>1</v>
      </c>
      <c r="Q187" s="117">
        <f t="shared" si="0"/>
        <v>1166988.8</v>
      </c>
      <c r="R187" s="118">
        <f>SUBTOTAL(101,R6:R185)</f>
        <v>0.80620387544601202</v>
      </c>
      <c r="S187" s="119">
        <f>SUBTOTAL(101,S6:S185)</f>
        <v>0.75797138258661256</v>
      </c>
      <c r="T187" s="120">
        <f>SUBTOTAL(109,T6:T185)</f>
        <v>2113171574.6264992</v>
      </c>
      <c r="U187" s="121">
        <f>SUBTOTAL(101,U6:U185)</f>
        <v>0.37963613043848077</v>
      </c>
      <c r="V187" s="127">
        <f>SUBTOTAL(109,V6:V185)</f>
        <v>306789433.52050018</v>
      </c>
      <c r="W187" s="128">
        <f>SUBTOTAL(101,W6:W185)</f>
        <v>0.43706268136205473</v>
      </c>
    </row>
    <row r="188" spans="1:23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3" x14ac:dyDescent="0.2">
      <c r="B189" s="133" t="s">
        <v>591</v>
      </c>
      <c r="C189" s="133"/>
      <c r="D189" s="133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3" x14ac:dyDescent="0.2">
      <c r="B190" s="133"/>
      <c r="C190" s="133"/>
      <c r="D190" s="133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3" x14ac:dyDescent="0.2">
      <c r="B191" s="133"/>
      <c r="C191" s="133"/>
      <c r="D191" s="133"/>
    </row>
    <row r="192" spans="1:23" x14ac:dyDescent="0.2">
      <c r="B192" s="133"/>
      <c r="C192" s="133"/>
      <c r="D192" s="133"/>
    </row>
    <row r="193" spans="2:4" x14ac:dyDescent="0.2">
      <c r="B193" s="125"/>
      <c r="C193" s="125"/>
      <c r="D193" s="125"/>
    </row>
    <row r="194" spans="2:4" ht="12.75" customHeight="1" x14ac:dyDescent="0.2">
      <c r="B194" s="134" t="s">
        <v>596</v>
      </c>
      <c r="C194" s="134"/>
      <c r="D194" s="134"/>
    </row>
    <row r="195" spans="2:4" x14ac:dyDescent="0.2">
      <c r="B195" s="134"/>
      <c r="C195" s="134"/>
      <c r="D195" s="134"/>
    </row>
    <row r="196" spans="2:4" x14ac:dyDescent="0.2">
      <c r="B196" s="134"/>
      <c r="C196" s="134"/>
      <c r="D196" s="134"/>
    </row>
    <row r="197" spans="2:4" ht="52.5" customHeight="1" x14ac:dyDescent="0.2">
      <c r="B197" s="134"/>
      <c r="C197" s="134"/>
      <c r="D197" s="134"/>
    </row>
  </sheetData>
  <sheetProtection algorithmName="SHA-512" hashValue="c51gkO/o4m/CPBy5CdYzFYQJIHHPHFrzACVGejKR0UxYaTXFthDGE62GS54kaC1l243MnvP2zKrjsxmtYccaHQ==" saltValue="On0thTPyER6MeymkuKgTyg==" spinCount="100000" sheet="1" autoFilter="0"/>
  <autoFilter ref="B5:W185" xr:uid="{5C51741B-2BD2-4950-8F99-5D0E8B6308BE}"/>
  <sortState xmlns:xlrd2="http://schemas.microsoft.com/office/spreadsheetml/2017/richdata2" ref="A6:S21">
    <sortCondition ref="D6:D21"/>
  </sortState>
  <mergeCells count="4">
    <mergeCell ref="A1:S1"/>
    <mergeCell ref="A4:B4"/>
    <mergeCell ref="B189:D192"/>
    <mergeCell ref="B194:D197"/>
  </mergeCells>
  <conditionalFormatting sqref="W6:W185">
    <cfRule type="cellIs" dxfId="2" priority="1" operator="equal">
      <formula>0</formula>
    </cfRule>
    <cfRule type="cellIs" dxfId="1" priority="2" operator="between">
      <formula>0.0001</formula>
      <formula>0.2439999</formula>
    </cfRule>
    <cfRule type="cellIs" dxfId="0" priority="3" operator="greaterThan">
      <formula>0.244</formula>
    </cfRule>
  </conditionalFormatting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2025-10-07T10:39:47Z</dcterms:modified>
</cp:coreProperties>
</file>