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8_{6C4D89E2-008D-44CF-85FD-F1115E0D8687}" xr6:coauthVersionLast="47" xr6:coauthVersionMax="47" xr10:uidLastSave="{00000000-0000-0000-0000-000000000000}"/>
  <bookViews>
    <workbookView xWindow="28680" yWindow="-120" windowWidth="29040" windowHeight="1752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List1!$B$5:$U$185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7" i="14" l="1"/>
  <c r="G187" i="14"/>
  <c r="H187" i="14"/>
  <c r="I187" i="14"/>
  <c r="J187" i="14"/>
  <c r="K187" i="14"/>
  <c r="M187" i="14"/>
  <c r="N187" i="14"/>
  <c r="O187" i="14"/>
  <c r="P187" i="14"/>
  <c r="Q187" i="14"/>
  <c r="R187" i="14"/>
  <c r="S187" i="14"/>
  <c r="T187" i="14"/>
  <c r="U187" i="14"/>
  <c r="Q12" i="12" l="1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<sst xmlns="http://schemas.openxmlformats.org/spreadsheetml/2006/main" count="767" uniqueCount="594">
  <si>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</si>
  <si>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</si>
  <si>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</si>
  <si>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</si>
  <si>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</si>
  <si>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</si>
  <si>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</si>
  <si>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</si>
  <si>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</si>
  <si>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</si>
  <si>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</si>
  <si>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</si>
  <si>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</si>
  <si>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</si>
  <si>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</si>
  <si>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</si>
  <si>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</si>
  <si>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</si>
  <si>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</si>
  <si>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</si>
  <si>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</si>
  <si>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</si>
  <si>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</si>
  <si>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</si>
  <si>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</si>
  <si>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</si>
  <si>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</si>
  <si>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</si>
  <si>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</si>
  <si>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</si>
  <si>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</si>
  <si>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</si>
  <si>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</si>
  <si>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</si>
  <si>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</si>
  <si>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</si>
  <si>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</si>
  <si>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</si>
  <si>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</si>
  <si>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</si>
  <si>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</si>
  <si>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</si>
  <si>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</si>
  <si>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</si>
  <si>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</si>
  <si>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</si>
  <si>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</si>
  <si>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</si>
  <si>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</si>
  <si>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</si>
  <si>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</si>
  <si>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</si>
  <si>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</si>
  <si>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</si>
  <si>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</si>
  <si>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</si>
  <si>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</si>
  <si>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</si>
  <si>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</si>
  <si>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</si>
  <si>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</si>
  <si>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</si>
  <si>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</si>
  <si>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</si>
  <si>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</si>
  <si>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</si>
  <si>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</si>
  <si>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</si>
  <si>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</si>
  <si>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</si>
  <si>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</si>
  <si>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</si>
  <si>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</si>
  <si>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</si>
  <si>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</si>
  <si>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</si>
  <si>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</si>
  <si>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</si>
  <si>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</si>
  <si>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</si>
  <si>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</si>
  <si>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</si>
  <si>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</si>
  <si>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</si>
  <si>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</si>
  <si>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</si>
  <si>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</si>
  <si>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</si>
  <si>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</si>
  <si>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</si>
  <si>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</si>
  <si>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</si>
  <si>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</si>
  <si>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</si>
  <si>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</si>
  <si>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</si>
  <si>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</si>
  <si>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</si>
  <si>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</si>
  <si>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</si>
  <si>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</si>
  <si>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</si>
  <si>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</si>
  <si>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</si>
  <si>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</si>
  <si>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</si>
  <si>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</si>
  <si>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</si>
  <si>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</si>
  <si>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</si>
  <si>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</si>
  <si>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</si>
  <si>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</si>
  <si>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</si>
  <si>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</si>
  <si>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</si>
  <si>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</si>
  <si>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</si>
  <si>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</si>
  <si>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</si>
  <si>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</si>
  <si>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</si>
  <si>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</si>
  <si>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</si>
  <si>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</si>
  <si>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</si>
  <si>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</si>
  <si>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</si>
  <si>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</si>
  <si>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</si>
  <si>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</si>
  <si>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</si>
  <si>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</si>
  <si>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</si>
  <si>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</si>
  <si>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</si>
  <si>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</si>
  <si>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</si>
  <si>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</si>
  <si>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</si>
  <si>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</si>
  <si>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</si>
  <si>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</si>
  <si>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</si>
  <si>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</si>
  <si>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</si>
  <si>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</si>
  <si>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</si>
  <si>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</si>
  <si>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</si>
  <si>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</si>
  <si>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</si>
  <si>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</si>
  <si>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</si>
  <si>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</si>
  <si>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</si>
  <si>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</si>
  <si>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</si>
  <si>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</si>
  <si>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</si>
  <si>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</si>
  <si>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</si>
  <si>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</si>
  <si>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</si>
  <si>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</si>
  <si>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</si>
  <si>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</si>
  <si>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</si>
  <si>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</si>
  <si>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</si>
  <si>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</si>
  <si>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</si>
  <si>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</si>
  <si>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</si>
  <si>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</si>
  <si>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</si>
  <si>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</si>
  <si>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</si>
  <si>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</si>
  <si>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</si>
  <si>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</si>
  <si>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</si>
  <si>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</si>
  <si>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</si>
  <si>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</si>
  <si>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</si>
  <si>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</si>
  <si>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</si>
  <si>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</si>
  <si>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</si>
  <si>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</si>
  <si>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</si>
  <si>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</si>
  <si>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</si>
  <si>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</si>
  <si>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</si>
  <si>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</si>
  <si>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</si>
  <si>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</si>
  <si>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</si>
  <si>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</si>
  <si>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</si>
  <si>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</si>
  <si>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</si>
  <si>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</si>
  <si>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</si>
  <si>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</si>
  <si>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</si>
  <si>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</si>
  <si>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</si>
  <si>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</si>
  <si>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</si>
  <si>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</si>
  <si>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</si>
  <si>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</si>
  <si>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</si>
  <si>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</si>
  <si>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</si>
  <si>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</si>
  <si>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</si>
  <si>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</si>
  <si>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</si>
  <si>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</si>
  <si>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</si>
  <si>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</si>
  <si>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</si>
  <si>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</si>
  <si>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</si>
  <si>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</si>
  <si>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</si>
  <si>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</si>
  <si>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</si>
  <si>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</si>
  <si>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</si>
  <si>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</si>
  <si>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</si>
  <si>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</si>
  <si>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</si>
  <si>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</si>
  <si>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</si>
  <si>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</si>
  <si>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</si>
  <si>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</si>
  <si>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</si>
  <si>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</si>
  <si>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</si>
  <si>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</si>
  <si>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</si>
  <si>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</si>
  <si>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</si>
  <si>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</si>
  <si>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</si>
  <si>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</si>
  <si>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</si>
  <si>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</si>
  <si>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</si>
  <si>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</si>
  <si>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</si>
  <si>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</si>
  <si>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</si>
  <si>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</si>
  <si>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</si>
  <si>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</si>
  <si>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</si>
  <si>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</si>
  <si>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</si>
  <si>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</si>
  <si>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</si>
  <si>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</si>
  <si>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</si>
  <si>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</si>
  <si>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</si>
  <si>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</si>
  <si>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</si>
  <si>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</si>
  <si>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</si>
  <si>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</si>
  <si>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</si>
  <si>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</si>
  <si>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</si>
  <si>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</si>
  <si>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</si>
  <si>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</si>
  <si>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</si>
  <si>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</si>
  <si>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</si>
  <si>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</si>
  <si>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</si>
  <si>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</si>
  <si>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</si>
  <si>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</si>
  <si>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</si>
  <si>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</si>
  <si>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</si>
  <si>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</si>
  <si>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</si>
  <si>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</si>
  <si>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</si>
  <si>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</si>
  <si>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</si>
  <si>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</si>
  <si>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</si>
  <si>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</si>
  <si>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</si>
  <si>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</si>
  <si>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</si>
  <si>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</si>
  <si>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</si>
  <si>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</si>
  <si>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</si>
  <si>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</si>
  <si>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</si>
  <si>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</si>
  <si>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</si>
  <si>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</si>
  <si>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</si>
  <si>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</si>
  <si>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</si>
  <si>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</si>
  <si>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</si>
  <si>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</si>
  <si>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</si>
  <si>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</si>
  <si>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</si>
  <si>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</si>
  <si>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</si>
  <si>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</si>
  <si>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</si>
  <si>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</si>
  <si>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</si>
  <si>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</si>
  <si>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</si>
  <si>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</si>
  <si>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</si>
  <si>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</si>
  <si>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</si>
  <si>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</si>
  <si>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</si>
  <si>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</si>
  <si>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</si>
  <si>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</si>
  <si>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</si>
  <si>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</si>
  <si>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</si>
  <si>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</si>
  <si>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</si>
  <si>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</si>
  <si>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</si>
  <si>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</si>
  <si>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</si>
  <si>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</si>
  <si>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</si>
  <si>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</si>
  <si>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</si>
  <si>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</si>
  <si>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</si>
  <si>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</si>
  <si>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</si>
  <si>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</si>
  <si>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</si>
  <si>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</si>
  <si>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</si>
  <si>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</si>
  <si>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</si>
  <si>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</si>
  <si>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</si>
  <si>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</si>
  <si>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</si>
  <si>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</si>
  <si>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</si>
  <si>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</si>
  <si>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</si>
  <si>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</si>
  <si>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</si>
  <si>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</si>
  <si>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</si>
  <si>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</si>
  <si>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</si>
  <si>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Počet projektů v realizaci</t>
  </si>
  <si>
    <t>CELKEM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</si>
  <si>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</si>
  <si>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</si>
  <si>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</si>
  <si>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</si>
  <si>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</si>
  <si>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</si>
  <si>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</si>
  <si>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</si>
  <si>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</si>
  <si>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</si>
  <si>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</si>
  <si>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</si>
  <si>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</si>
  <si>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</si>
  <si>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</si>
  <si>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</si>
  <si>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</si>
  <si>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</si>
  <si>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</si>
  <si>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</si>
  <si>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</si>
  <si>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</si>
  <si>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</si>
  <si>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</si>
  <si>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</si>
  <si>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</si>
  <si>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</si>
  <si>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</si>
  <si>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</si>
  <si>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</si>
  <si>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</si>
  <si>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</si>
  <si>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</si>
  <si>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</si>
  <si>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</si>
  <si>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</si>
  <si>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</si>
  <si>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</si>
  <si>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</si>
  <si>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</si>
  <si>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</si>
  <si>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</si>
  <si>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</si>
  <si>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</si>
  <si>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</si>
  <si>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</si>
  <si>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</si>
  <si>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</si>
  <si>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</si>
  <si>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</si>
  <si>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</si>
  <si>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</si>
  <si>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</si>
  <si>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</si>
  <si>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</si>
  <si>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</si>
  <si>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</si>
  <si>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</si>
  <si>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</si>
  <si>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</si>
  <si>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</si>
  <si>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</si>
  <si>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</si>
  <si>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</si>
  <si>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</si>
  <si>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</si>
  <si>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</si>
  <si>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</si>
  <si>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</si>
  <si>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</si>
  <si>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</si>
  <si>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</si>
  <si>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</si>
  <si>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</si>
  <si>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</si>
  <si>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</si>
  <si>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</si>
  <si>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</si>
  <si>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</si>
  <si>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</si>
  <si>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</si>
  <si>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</si>
  <si>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</si>
  <si>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</si>
  <si>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</si>
  <si>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</si>
  <si>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</si>
  <si>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</si>
  <si>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</si>
  <si>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</si>
  <si>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</si>
  <si>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</si>
  <si>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</si>
  <si>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</si>
  <si>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</si>
  <si>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</si>
  <si>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</si>
  <si>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</si>
  <si>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</si>
  <si>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</si>
  <si>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</si>
  <si>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</si>
  <si>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</si>
  <si>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</si>
  <si>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</si>
  <si>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</si>
  <si>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</si>
  <si>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</si>
  <si>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</si>
  <si>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</si>
  <si>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</si>
  <si>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</si>
  <si>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</si>
  <si>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</si>
  <si>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</si>
  <si>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</si>
  <si>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</si>
  <si>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</si>
  <si>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</si>
  <si>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</si>
  <si>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</si>
  <si>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</si>
  <si>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</si>
  <si>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</si>
  <si>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</si>
  <si>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</si>
  <si>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</si>
  <si>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</si>
  <si>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</si>
  <si>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</si>
  <si>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</si>
  <si>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</si>
  <si>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</si>
  <si>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</si>
  <si>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</si>
  <si>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</si>
  <si>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</si>
  <si>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</si>
  <si>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</si>
  <si>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</si>
  <si>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</si>
  <si>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</si>
  <si>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</si>
  <si>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</si>
  <si>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</si>
  <si>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</si>
  <si>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</si>
  <si>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</si>
  <si>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</si>
  <si>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</si>
  <si>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</si>
  <si>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</si>
  <si>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</si>
  <si>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</si>
  <si>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</si>
  <si>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</si>
  <si>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</si>
  <si>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</si>
  <si>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</si>
  <si>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</si>
  <si>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</si>
  <si>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</si>
  <si>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</si>
  <si>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</si>
  <si>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</si>
  <si>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</si>
  <si>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</si>
  <si>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</si>
  <si>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</si>
  <si>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</si>
  <si>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</si>
  <si>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</si>
  <si>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</si>
  <si>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</si>
  <si>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</si>
  <si>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</si>
  <si>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</si>
  <si>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</si>
  <si>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</si>
  <si>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</si>
  <si>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</si>
  <si>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</si>
  <si>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</si>
  <si>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</si>
  <si>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</si>
  <si>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</si>
  <si>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</si>
  <si>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</si>
  <si>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</si>
  <si>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</si>
  <si>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</si>
  <si>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</si>
  <si>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</si>
  <si>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</si>
  <si>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</si>
  <si>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</si>
  <si>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</si>
  <si>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</si>
  <si>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</si>
  <si>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Celková alokace PR IROP v Kč</t>
  </si>
  <si>
    <t>Příspěvek unie zaregistrovaných žádostí (všechny stavy) v Kč</t>
  </si>
  <si>
    <t>Počet žádostí v procesu hodnocení</t>
  </si>
  <si>
    <t>Příspěvek unie hodnocených žádostí v Kč</t>
  </si>
  <si>
    <t xml:space="preserve">Příspěvek unie projektů v realizaci v Kč 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</si>
  <si>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</si>
  <si>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</si>
  <si>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</si>
  <si>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</si>
  <si>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</si>
  <si>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Příspěvek unie ve schválených žádostech o platbu v Kč*</t>
  </si>
  <si>
    <t>Mikulovsko</t>
  </si>
  <si>
    <r>
      <t xml:space="preserve">*Sloupec obsahuje pouze schválené Žádosti o platbu (od stavu P5 - Schválena v 1. stupni, dále jen "ŽoP"), jejichž výše se již zásadně nemění.
**Sloupec obsahuje podíl schválených ŽoP na alokaci MAS - kontrola hranice čerpání pro rok 2026 ve výši 34,44%
</t>
    </r>
    <r>
      <rPr>
        <sz val="10"/>
        <color rgb="FF00B050"/>
        <rFont val="Arial"/>
        <family val="2"/>
        <charset val="238"/>
      </rPr>
      <t>Zeleně jsou podbarveny MAS, které hranici pro rok 2026 plní.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5" tint="0.39997558519241921"/>
        <rFont val="Arial"/>
        <family val="2"/>
        <charset val="238"/>
      </rPr>
      <t>Oranžově jsou podbarveny MAS, které hranici pro rok 2026 neplní, ale mají alespoň jednu schválenou ŽoP.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rgb="FFFF0000"/>
        <rFont val="Arial"/>
        <family val="2"/>
        <charset val="238"/>
      </rPr>
      <t>Červeně jsou podbarveny MAS, které nemají žádnou schválenou ŽoP.</t>
    </r>
  </si>
  <si>
    <t>Prostředky ve schválených  žádostech o platbu (v %)**</t>
  </si>
  <si>
    <t>Data k 5.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</si>
</sst>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0.39997558519241921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3">
      <alignment horizontal="left" vertical="center"/>
      <protection locked="0"/>
    </xf>
    <xf numFmtId="4" fontId="6" fillId="17" borderId="13">
      <alignment horizontal="right" vertical="center"/>
      <protection locked="0"/>
    </xf>
    <xf numFmtId="0" fontId="7" fillId="17" borderId="13">
      <alignment horizontal="left" vertical="center"/>
      <protection locked="0"/>
    </xf>
    <xf numFmtId="165" fontId="7" fillId="17" borderId="13">
      <alignment horizontal="right" vertical="center" wrapText="1"/>
      <protection locked="0"/>
    </xf>
    <xf numFmtId="0" fontId="8" fillId="0" borderId="0"/>
    <xf numFmtId="0" fontId="9" fillId="18" borderId="13">
      <alignment horizontal="center" vertical="center" wrapText="1"/>
      <protection locked="0"/>
    </xf>
    <xf numFmtId="0" fontId="10" fillId="17" borderId="13">
      <alignment horizontal="right" vertical="center"/>
      <protection locked="0"/>
    </xf>
    <xf numFmtId="0" fontId="6" fillId="17" borderId="13">
      <alignment horizontal="left" vertical="center"/>
      <protection locked="0"/>
    </xf>
    <xf numFmtId="0" fontId="9" fillId="19" borderId="13">
      <alignment horizontal="center" vertical="center" wrapText="1"/>
      <protection locked="0"/>
    </xf>
    <xf numFmtId="165" fontId="6" fillId="17" borderId="13">
      <alignment horizontal="right" vertical="center" wrapText="1"/>
      <protection locked="0"/>
    </xf>
    <xf numFmtId="0" fontId="9" fillId="20" borderId="13">
      <alignment horizontal="center" vertical="center" wrapText="1"/>
      <protection locked="0"/>
    </xf>
    <xf numFmtId="4" fontId="6" fillId="17" borderId="13">
      <alignment horizontal="right" vertical="center"/>
      <protection locked="0"/>
    </xf>
    <xf numFmtId="0" fontId="9" fillId="21" borderId="13">
      <alignment horizontal="center" vertical="center" wrapText="1"/>
      <protection locked="0"/>
    </xf>
    <xf numFmtId="0" fontId="9" fillId="22" borderId="13">
      <alignment horizontal="center" vertical="center" wrapText="1"/>
      <protection locked="0"/>
    </xf>
    <xf numFmtId="0" fontId="9" fillId="23" borderId="13">
      <alignment horizontal="center" vertical="center" wrapText="1"/>
      <protection locked="0"/>
    </xf>
    <xf numFmtId="0" fontId="9" fillId="24" borderId="13">
      <alignment horizontal="center" vertical="center" wrapText="1"/>
      <protection locked="0"/>
    </xf>
    <xf numFmtId="0" fontId="9" fillId="25" borderId="13">
      <alignment horizontal="center" vertical="center" wrapText="1"/>
      <protection locked="0"/>
    </xf>
    <xf numFmtId="0" fontId="9" fillId="26" borderId="13">
      <alignment horizontal="center" vertical="center" wrapText="1"/>
      <protection locked="0"/>
    </xf>
    <xf numFmtId="166" fontId="6" fillId="17" borderId="13">
      <alignment horizontal="right" vertical="center"/>
      <protection locked="0"/>
    </xf>
    <xf numFmtId="0" fontId="9" fillId="27" borderId="13">
      <alignment horizontal="center" vertical="center" wrapText="1"/>
      <protection locked="0"/>
    </xf>
    <xf numFmtId="0" fontId="9" fillId="28" borderId="13">
      <alignment horizontal="center" vertical="center" wrapText="1"/>
      <protection locked="0"/>
    </xf>
    <xf numFmtId="4" fontId="6" fillId="17" borderId="13">
      <alignment horizontal="right" vertical="center"/>
      <protection locked="0"/>
    </xf>
    <xf numFmtId="10" fontId="6" fillId="17" borderId="13">
      <alignment horizontal="right" vertical="center"/>
      <protection locked="0"/>
    </xf>
    <xf numFmtId="4" fontId="11" fillId="17" borderId="13">
      <alignment horizontal="right" vertical="center"/>
      <protection locked="0"/>
    </xf>
    <xf numFmtId="10" fontId="11" fillId="17" borderId="13">
      <alignment horizontal="right" vertical="center"/>
      <protection locked="0"/>
    </xf>
    <xf numFmtId="4" fontId="11" fillId="17" borderId="13">
      <alignment horizontal="right" vertical="center"/>
      <protection locked="0"/>
    </xf>
    <xf numFmtId="10" fontId="11" fillId="17" borderId="13">
      <alignment horizontal="right" vertical="center"/>
      <protection locked="0"/>
    </xf>
    <xf numFmtId="4" fontId="11" fillId="17" borderId="13">
      <alignment horizontal="right" vertical="center"/>
      <protection locked="0"/>
    </xf>
    <xf numFmtId="10" fontId="11" fillId="17" borderId="13">
      <alignment horizontal="right" vertical="center"/>
      <protection locked="0"/>
    </xf>
    <xf numFmtId="0" fontId="15" fillId="29" borderId="13">
      <alignment horizontal="center" vertical="center" wrapText="1"/>
      <protection locked="0"/>
    </xf>
    <xf numFmtId="0" fontId="20" fillId="17" borderId="13">
      <alignment horizontal="right" vertical="center"/>
      <protection locked="0"/>
    </xf>
    <xf numFmtId="4" fontId="21" fillId="17" borderId="13">
      <alignment horizontal="right" vertical="center"/>
      <protection locked="0"/>
    </xf>
    <xf numFmtId="10" fontId="21" fillId="17" borderId="13">
      <alignment horizontal="right" vertical="center"/>
      <protection locked="0"/>
    </xf>
    <xf numFmtId="0" fontId="20" fillId="17" borderId="13">
      <alignment horizontal="right" vertical="center"/>
      <protection locked="0"/>
    </xf>
    <xf numFmtId="4" fontId="21" fillId="17" borderId="13">
      <alignment horizontal="right" vertical="center"/>
      <protection locked="0"/>
    </xf>
    <xf numFmtId="10" fontId="21" fillId="17" borderId="13">
      <alignment horizontal="right" vertical="center"/>
      <protection locked="0"/>
    </xf>
    <xf numFmtId="0" fontId="20" fillId="17" borderId="13">
      <alignment horizontal="right" vertical="center"/>
      <protection locked="0"/>
    </xf>
    <xf numFmtId="4" fontId="21" fillId="17" borderId="13">
      <alignment horizontal="right" vertical="center"/>
      <protection locked="0"/>
    </xf>
    <xf numFmtId="10" fontId="21" fillId="17" borderId="13">
      <alignment horizontal="right" vertical="center"/>
      <protection locked="0"/>
    </xf>
  </cellStyleXfs>
  <cellXfs count="12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0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0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2" xfId="0" applyFont="1" applyFill="1" applyBorder="1"/>
    <xf numFmtId="0" fontId="3" fillId="6" borderId="12" xfId="0" applyFont="1" applyFill="1" applyBorder="1" applyAlignment="1">
      <alignment wrapText="1"/>
    </xf>
    <xf numFmtId="0" fontId="3" fillId="6" borderId="12" xfId="0" applyFont="1" applyFill="1" applyBorder="1" applyAlignment="1">
      <alignment vertical="center"/>
    </xf>
    <xf numFmtId="14" fontId="3" fillId="6" borderId="12" xfId="0" applyNumberFormat="1" applyFont="1" applyFill="1" applyBorder="1" applyAlignment="1">
      <alignment vertical="center"/>
    </xf>
    <xf numFmtId="164" fontId="3" fillId="6" borderId="12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vertical="center"/>
    </xf>
    <xf numFmtId="14" fontId="3" fillId="0" borderId="12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4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2" xfId="0" applyNumberFormat="1" applyFont="1" applyFill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2" xfId="0" applyNumberFormat="1" applyFont="1" applyFill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1" fontId="13" fillId="7" borderId="7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4" fillId="11" borderId="7" xfId="0" applyNumberFormat="1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5" fillId="29" borderId="13" xfId="31" applyProtection="1">
      <alignment horizontal="center" vertical="center" wrapText="1"/>
    </xf>
    <xf numFmtId="4" fontId="3" fillId="0" borderId="15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6" xfId="0" applyNumberFormat="1" applyFont="1" applyFill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3" fillId="6" borderId="15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10" fontId="22" fillId="0" borderId="9" xfId="0" applyNumberFormat="1" applyFont="1" applyBorder="1" applyAlignment="1">
      <alignment vertical="center"/>
    </xf>
    <xf numFmtId="4" fontId="3" fillId="30" borderId="3" xfId="0" applyNumberFormat="1" applyFont="1" applyFill="1" applyBorder="1" applyAlignment="1">
      <alignment vertical="center"/>
    </xf>
    <xf numFmtId="10" fontId="3" fillId="30" borderId="1" xfId="0" applyNumberFormat="1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0" fillId="30" borderId="0" xfId="0" applyFill="1" applyAlignment="1">
      <alignment vertical="top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FF0000"/>
      </font>
    </dxf>
    <dxf>
      <font>
        <b val="0"/>
        <i val="0"/>
        <strike val="0"/>
        <color theme="5" tint="0.39994506668294322"/>
      </font>
    </dxf>
    <dxf>
      <font>
        <b val="0"/>
        <i val="0"/>
        <strike val="0"/>
        <color rgb="FF00B050"/>
      </font>
    </dxf>
  </dxfs>
  <tableStyles count="0" defaultTableStyle="TableStyleMedium2" defaultPivotStyle="PivotStyleLight16"/>
  <colors>
    <mruColors>
      <color rgb="FF90CEF1"/>
      <color rgb="FFFF9933"/>
      <color rgb="FFFAB383"/>
      <color rgb="FFB2C4CC"/>
      <color rgb="FF8490C8"/>
      <color rgb="FF92D3C9"/>
      <color rgb="FFAC8DB7"/>
      <color rgb="FFBB9D92"/>
      <color rgb="FFFFDE91"/>
      <color rgb="FFE99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191</xdr:row>
      <xdr:rowOff>142876</xdr:rowOff>
    </xdr:from>
    <xdr:to>
      <xdr:col>11</xdr:col>
      <xdr:colOff>306705</xdr:colOff>
      <xdr:row>194</xdr:row>
      <xdr:rowOff>17328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36699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U197"/>
  <sheetViews>
    <sheetView showGridLines="0" tabSelected="1" zoomScaleNormal="100" workbookViewId="0">
      <pane xSplit="3" ySplit="5" topLeftCell="G6" activePane="bottomRight" state="frozen"/>
      <selection pane="topRight" activeCell="D1" sqref="D1"/>
      <selection pane="bottomLeft" activeCell="A6" sqref="A6"/>
      <selection pane="bottomRight" activeCell="T21" sqref="T21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6.28515625" customWidth="1"/>
    <col min="17" max="17" width="16.42578125" bestFit="1" customWidth="1"/>
    <col min="18" max="18" width="11.140625" customWidth="1"/>
    <col min="19" max="19" width="10.140625" customWidth="1"/>
    <col min="20" max="20" width="21" bestFit="1" customWidth="1"/>
    <col min="21" max="21" width="15.28515625" bestFit="1" customWidth="1"/>
  </cols>
  <sheetData>
    <row r="1" spans="1:21" ht="15.75" x14ac:dyDescent="0.25">
      <c r="A1" s="122" t="s">
        <v>380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1" x14ac:dyDescent="0.2">
      <c r="A4" s="123" t="s">
        <v>593</v>
      </c>
      <c r="B4" s="123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1" ht="96.75" thickBot="1" x14ac:dyDescent="0.25">
      <c r="A5" s="20"/>
      <c r="B5" s="80" t="s">
        <v>578</v>
      </c>
      <c r="C5" s="81" t="s">
        <v>383</v>
      </c>
      <c r="D5" s="81" t="s">
        <v>0</v>
      </c>
      <c r="E5" s="81" t="s">
        <v>2</v>
      </c>
      <c r="F5" s="82" t="s">
        <v>381</v>
      </c>
      <c r="G5" s="83" t="s">
        <v>579</v>
      </c>
      <c r="H5" s="84" t="s">
        <v>563</v>
      </c>
      <c r="I5" s="85" t="s">
        <v>580</v>
      </c>
      <c r="J5" s="86" t="s">
        <v>581</v>
      </c>
      <c r="K5" s="86" t="s">
        <v>582</v>
      </c>
      <c r="L5" s="87" t="s">
        <v>378</v>
      </c>
      <c r="M5" s="87" t="s">
        <v>583</v>
      </c>
      <c r="N5" s="88" t="s">
        <v>382</v>
      </c>
      <c r="O5" s="89" t="s">
        <v>584</v>
      </c>
      <c r="P5" s="90" t="s">
        <v>585</v>
      </c>
      <c r="Q5" s="90" t="s">
        <v>586</v>
      </c>
      <c r="R5" s="91" t="s">
        <v>587</v>
      </c>
      <c r="S5" s="92" t="s">
        <v>588</v>
      </c>
      <c r="T5" s="93" t="s">
        <v>589</v>
      </c>
      <c r="U5" s="93" t="s">
        <v>592</v>
      </c>
    </row>
    <row r="6" spans="1:21" x14ac:dyDescent="0.2">
      <c r="A6" s="21">
        <v>1</v>
      </c>
      <c r="B6" s="22" t="s">
        <v>199</v>
      </c>
      <c r="C6" s="22" t="s">
        <v>384</v>
      </c>
      <c r="D6" s="23" t="s">
        <v>200</v>
      </c>
      <c r="E6" s="24" t="s">
        <v>3</v>
      </c>
      <c r="F6" s="25">
        <v>45068</v>
      </c>
      <c r="G6" s="26">
        <v>11350739</v>
      </c>
      <c r="H6" s="74">
        <v>5</v>
      </c>
      <c r="I6" s="62">
        <v>13012915.210000001</v>
      </c>
      <c r="J6" s="74">
        <v>1</v>
      </c>
      <c r="K6" s="62">
        <v>1597919.21</v>
      </c>
      <c r="L6" s="74">
        <v>3</v>
      </c>
      <c r="M6" s="62">
        <v>8046580</v>
      </c>
      <c r="N6" s="74">
        <v>1</v>
      </c>
      <c r="O6" s="62">
        <v>3368416</v>
      </c>
      <c r="P6" s="74"/>
      <c r="Q6" s="62"/>
      <c r="R6" s="68">
        <v>0.84968029041985738</v>
      </c>
      <c r="S6" s="68">
        <v>0.70890362292710629</v>
      </c>
      <c r="T6" s="94">
        <v>4626314.4720000001</v>
      </c>
      <c r="U6" s="68">
        <v>0.40757826182066209</v>
      </c>
    </row>
    <row r="7" spans="1:21" x14ac:dyDescent="0.2">
      <c r="A7" s="27">
        <v>2</v>
      </c>
      <c r="B7" s="28" t="s">
        <v>69</v>
      </c>
      <c r="C7" s="28" t="s">
        <v>385</v>
      </c>
      <c r="D7" s="29" t="s">
        <v>70</v>
      </c>
      <c r="E7" s="30" t="s">
        <v>3</v>
      </c>
      <c r="F7" s="31">
        <v>44959</v>
      </c>
      <c r="G7" s="32">
        <v>55078602</v>
      </c>
      <c r="H7" s="75">
        <v>34</v>
      </c>
      <c r="I7" s="63">
        <v>38978190.75</v>
      </c>
      <c r="J7" s="75"/>
      <c r="K7" s="63"/>
      <c r="L7" s="75">
        <v>30</v>
      </c>
      <c r="M7" s="63">
        <v>36551743.57</v>
      </c>
      <c r="N7" s="75">
        <v>4</v>
      </c>
      <c r="O7" s="63">
        <v>2426447.1800000002</v>
      </c>
      <c r="P7" s="75"/>
      <c r="Q7" s="63"/>
      <c r="R7" s="69">
        <v>0.66362874587848109</v>
      </c>
      <c r="S7" s="69">
        <v>0.66362874587848109</v>
      </c>
      <c r="T7" s="95">
        <v>29485298.239999998</v>
      </c>
      <c r="U7" s="69">
        <v>0.53533127511115841</v>
      </c>
    </row>
    <row r="8" spans="1:21" x14ac:dyDescent="0.2">
      <c r="A8" s="33">
        <v>3</v>
      </c>
      <c r="B8" s="34" t="s">
        <v>253</v>
      </c>
      <c r="C8" s="34" t="s">
        <v>386</v>
      </c>
      <c r="D8" s="35" t="s">
        <v>254</v>
      </c>
      <c r="E8" s="36" t="s">
        <v>3</v>
      </c>
      <c r="F8" s="37">
        <v>45170</v>
      </c>
      <c r="G8" s="38">
        <v>25491407</v>
      </c>
      <c r="H8" s="76">
        <v>12</v>
      </c>
      <c r="I8" s="64">
        <v>21745089.359999999</v>
      </c>
      <c r="J8" s="76">
        <v>2</v>
      </c>
      <c r="K8" s="64">
        <v>3448126.01</v>
      </c>
      <c r="L8" s="76">
        <v>10</v>
      </c>
      <c r="M8" s="64">
        <v>18296963.350000001</v>
      </c>
      <c r="N8" s="76"/>
      <c r="O8" s="64"/>
      <c r="P8" s="76"/>
      <c r="Q8" s="64"/>
      <c r="R8" s="70">
        <v>0.85303605877855226</v>
      </c>
      <c r="S8" s="70">
        <v>0.71776984887495621</v>
      </c>
      <c r="T8" s="96">
        <v>15422507.168</v>
      </c>
      <c r="U8" s="70">
        <v>0.60500807852622651</v>
      </c>
    </row>
    <row r="9" spans="1:21" x14ac:dyDescent="0.2">
      <c r="A9" s="27">
        <v>4</v>
      </c>
      <c r="B9" s="28" t="s">
        <v>309</v>
      </c>
      <c r="C9" s="29" t="s">
        <v>387</v>
      </c>
      <c r="D9" s="29" t="s">
        <v>310</v>
      </c>
      <c r="E9" s="30" t="s">
        <v>3</v>
      </c>
      <c r="F9" s="31">
        <v>45280</v>
      </c>
      <c r="G9" s="32">
        <v>16873260</v>
      </c>
      <c r="H9" s="75">
        <v>13</v>
      </c>
      <c r="I9" s="63">
        <v>17193304.649999999</v>
      </c>
      <c r="J9" s="75">
        <v>1</v>
      </c>
      <c r="K9" s="63">
        <v>1357344.8</v>
      </c>
      <c r="L9" s="75">
        <v>10</v>
      </c>
      <c r="M9" s="63">
        <v>12942964.450000001</v>
      </c>
      <c r="N9" s="75">
        <v>2</v>
      </c>
      <c r="O9" s="63">
        <v>2892995.4</v>
      </c>
      <c r="P9" s="75"/>
      <c r="Q9" s="63"/>
      <c r="R9" s="69">
        <v>0.8475131213529572</v>
      </c>
      <c r="S9" s="69">
        <v>0.76706957932254938</v>
      </c>
      <c r="T9" s="95">
        <v>8680312.9360000007</v>
      </c>
      <c r="U9" s="69">
        <v>0.51444195940796267</v>
      </c>
    </row>
    <row r="10" spans="1:21" x14ac:dyDescent="0.2">
      <c r="A10" s="33">
        <v>5</v>
      </c>
      <c r="B10" s="34" t="s">
        <v>267</v>
      </c>
      <c r="C10" s="35" t="s">
        <v>388</v>
      </c>
      <c r="D10" s="35" t="s">
        <v>268</v>
      </c>
      <c r="E10" s="36" t="s">
        <v>3</v>
      </c>
      <c r="F10" s="37">
        <v>45217</v>
      </c>
      <c r="G10" s="38">
        <v>21005762</v>
      </c>
      <c r="H10" s="76">
        <v>5</v>
      </c>
      <c r="I10" s="64">
        <v>12473988.4</v>
      </c>
      <c r="J10" s="76"/>
      <c r="K10" s="64"/>
      <c r="L10" s="76">
        <v>5</v>
      </c>
      <c r="M10" s="64">
        <v>12473988.4</v>
      </c>
      <c r="N10" s="76"/>
      <c r="O10" s="64"/>
      <c r="P10" s="76"/>
      <c r="Q10" s="64"/>
      <c r="R10" s="70">
        <v>0.5938365101918226</v>
      </c>
      <c r="S10" s="70">
        <v>0.5938365101918226</v>
      </c>
      <c r="T10" s="96">
        <v>7672920.2640000004</v>
      </c>
      <c r="U10" s="70">
        <v>0.36527693039652648</v>
      </c>
    </row>
    <row r="11" spans="1:21" x14ac:dyDescent="0.2">
      <c r="A11" s="27">
        <v>6</v>
      </c>
      <c r="B11" s="28" t="s">
        <v>227</v>
      </c>
      <c r="C11" s="29" t="s">
        <v>389</v>
      </c>
      <c r="D11" s="29" t="s">
        <v>228</v>
      </c>
      <c r="E11" s="30" t="s">
        <v>3</v>
      </c>
      <c r="F11" s="31">
        <v>45155</v>
      </c>
      <c r="G11" s="32">
        <v>20035744</v>
      </c>
      <c r="H11" s="75">
        <v>12</v>
      </c>
      <c r="I11" s="63">
        <v>20315787.359999999</v>
      </c>
      <c r="J11" s="75"/>
      <c r="K11" s="63"/>
      <c r="L11" s="75">
        <v>11</v>
      </c>
      <c r="M11" s="63">
        <v>19148798.560000002</v>
      </c>
      <c r="N11" s="75"/>
      <c r="O11" s="63"/>
      <c r="P11" s="75">
        <v>1</v>
      </c>
      <c r="Q11" s="63">
        <v>1166988.8</v>
      </c>
      <c r="R11" s="69">
        <v>1.0139771879696611</v>
      </c>
      <c r="S11" s="69">
        <v>0.95573184404831701</v>
      </c>
      <c r="T11" s="95">
        <v>14338601.560000001</v>
      </c>
      <c r="U11" s="69">
        <v>0.7156510664141047</v>
      </c>
    </row>
    <row r="12" spans="1:21" x14ac:dyDescent="0.2">
      <c r="A12" s="33">
        <v>7</v>
      </c>
      <c r="B12" s="34" t="s">
        <v>127</v>
      </c>
      <c r="C12" s="35" t="s">
        <v>390</v>
      </c>
      <c r="D12" s="35" t="s">
        <v>128</v>
      </c>
      <c r="E12" s="36" t="s">
        <v>3</v>
      </c>
      <c r="F12" s="37">
        <v>45013</v>
      </c>
      <c r="G12" s="38">
        <v>27798355</v>
      </c>
      <c r="H12" s="76">
        <v>14</v>
      </c>
      <c r="I12" s="64">
        <v>27181029.359999999</v>
      </c>
      <c r="J12" s="76"/>
      <c r="K12" s="64"/>
      <c r="L12" s="76">
        <v>12</v>
      </c>
      <c r="M12" s="64">
        <v>24461030.02</v>
      </c>
      <c r="N12" s="76">
        <v>2</v>
      </c>
      <c r="O12" s="64">
        <v>2719999.34</v>
      </c>
      <c r="P12" s="76"/>
      <c r="Q12" s="64"/>
      <c r="R12" s="70">
        <v>0.87994523488889898</v>
      </c>
      <c r="S12" s="70">
        <v>0.87994523488889898</v>
      </c>
      <c r="T12" s="96">
        <v>18562672.52</v>
      </c>
      <c r="U12" s="70">
        <v>0.6677615463217158</v>
      </c>
    </row>
    <row r="13" spans="1:21" x14ac:dyDescent="0.2">
      <c r="A13" s="27">
        <v>8</v>
      </c>
      <c r="B13" s="28" t="s">
        <v>191</v>
      </c>
      <c r="C13" s="29" t="s">
        <v>391</v>
      </c>
      <c r="D13" s="29" t="s">
        <v>192</v>
      </c>
      <c r="E13" s="30" t="s">
        <v>3</v>
      </c>
      <c r="F13" s="31">
        <v>45076</v>
      </c>
      <c r="G13" s="32">
        <v>31545736</v>
      </c>
      <c r="H13" s="75">
        <v>18</v>
      </c>
      <c r="I13" s="63">
        <v>32843755.84</v>
      </c>
      <c r="J13" s="75"/>
      <c r="K13" s="63"/>
      <c r="L13" s="75">
        <v>16</v>
      </c>
      <c r="M13" s="63">
        <v>30507755.84</v>
      </c>
      <c r="N13" s="75">
        <v>2</v>
      </c>
      <c r="O13" s="63">
        <v>2336000</v>
      </c>
      <c r="P13" s="75"/>
      <c r="Q13" s="63"/>
      <c r="R13" s="69">
        <v>0.96709602337380873</v>
      </c>
      <c r="S13" s="69">
        <v>0.96709602337380873</v>
      </c>
      <c r="T13" s="95">
        <v>19873081.175999999</v>
      </c>
      <c r="U13" s="69">
        <v>0.62997677961928034</v>
      </c>
    </row>
    <row r="14" spans="1:21" x14ac:dyDescent="0.2">
      <c r="A14" s="33">
        <v>9</v>
      </c>
      <c r="B14" s="34" t="s">
        <v>344</v>
      </c>
      <c r="C14" s="35" t="s">
        <v>392</v>
      </c>
      <c r="D14" s="35" t="s">
        <v>345</v>
      </c>
      <c r="E14" s="36" t="s">
        <v>3</v>
      </c>
      <c r="F14" s="37">
        <v>45321</v>
      </c>
      <c r="G14" s="38">
        <v>8851997</v>
      </c>
      <c r="H14" s="76">
        <v>5</v>
      </c>
      <c r="I14" s="64">
        <v>8755762.8000000007</v>
      </c>
      <c r="J14" s="76"/>
      <c r="K14" s="64"/>
      <c r="L14" s="76">
        <v>5</v>
      </c>
      <c r="M14" s="64">
        <v>8755762.8000000007</v>
      </c>
      <c r="N14" s="76"/>
      <c r="O14" s="64"/>
      <c r="P14" s="76"/>
      <c r="Q14" s="64"/>
      <c r="R14" s="70">
        <v>0.98912853223967434</v>
      </c>
      <c r="S14" s="70">
        <v>0.98912853223967434</v>
      </c>
      <c r="T14" s="96">
        <v>5280543.3760000002</v>
      </c>
      <c r="U14" s="70">
        <v>0.59653695951320362</v>
      </c>
    </row>
    <row r="15" spans="1:21" x14ac:dyDescent="0.2">
      <c r="A15" s="27">
        <v>10</v>
      </c>
      <c r="B15" s="28" t="s">
        <v>88</v>
      </c>
      <c r="C15" s="29" t="s">
        <v>393</v>
      </c>
      <c r="D15" s="29" t="s">
        <v>89</v>
      </c>
      <c r="E15" s="30" t="s">
        <v>3</v>
      </c>
      <c r="F15" s="31">
        <v>44959</v>
      </c>
      <c r="G15" s="32">
        <v>17648011</v>
      </c>
      <c r="H15" s="75">
        <v>8</v>
      </c>
      <c r="I15" s="63">
        <v>20152504.469999999</v>
      </c>
      <c r="J15" s="75">
        <v>1</v>
      </c>
      <c r="K15" s="63">
        <v>676496.8</v>
      </c>
      <c r="L15" s="75">
        <v>5</v>
      </c>
      <c r="M15" s="63">
        <v>16038099.35</v>
      </c>
      <c r="N15" s="75">
        <v>2</v>
      </c>
      <c r="O15" s="63">
        <v>3437908.32</v>
      </c>
      <c r="P15" s="75"/>
      <c r="Q15" s="63"/>
      <c r="R15" s="69">
        <v>0.94710934563674076</v>
      </c>
      <c r="S15" s="69">
        <v>0.90877659527750754</v>
      </c>
      <c r="T15" s="95">
        <v>15894727.136</v>
      </c>
      <c r="U15" s="69">
        <v>0.90065260816077231</v>
      </c>
    </row>
    <row r="16" spans="1:21" ht="25.5" x14ac:dyDescent="0.2">
      <c r="A16" s="33">
        <v>11</v>
      </c>
      <c r="B16" s="34" t="s">
        <v>90</v>
      </c>
      <c r="C16" s="35" t="s">
        <v>394</v>
      </c>
      <c r="D16" s="35" t="s">
        <v>91</v>
      </c>
      <c r="E16" s="36" t="s">
        <v>3</v>
      </c>
      <c r="F16" s="37">
        <v>44959</v>
      </c>
      <c r="G16" s="38">
        <v>27261147</v>
      </c>
      <c r="H16" s="76">
        <v>23</v>
      </c>
      <c r="I16" s="64">
        <v>25040515.07</v>
      </c>
      <c r="J16" s="76"/>
      <c r="K16" s="64"/>
      <c r="L16" s="76">
        <v>22</v>
      </c>
      <c r="M16" s="64">
        <v>23440515.07</v>
      </c>
      <c r="N16" s="76">
        <v>1</v>
      </c>
      <c r="O16" s="64">
        <v>1600000</v>
      </c>
      <c r="P16" s="76"/>
      <c r="Q16" s="64"/>
      <c r="R16" s="70">
        <v>0.8598506537527566</v>
      </c>
      <c r="S16" s="70">
        <v>0.8598506537527566</v>
      </c>
      <c r="T16" s="96">
        <v>16784048.263999999</v>
      </c>
      <c r="U16" s="70">
        <v>0.61567652542279305</v>
      </c>
    </row>
    <row r="17" spans="1:21" x14ac:dyDescent="0.2">
      <c r="A17" s="27">
        <v>12</v>
      </c>
      <c r="B17" s="28" t="s">
        <v>357</v>
      </c>
      <c r="C17" s="29" t="s">
        <v>395</v>
      </c>
      <c r="D17" s="29" t="s">
        <v>356</v>
      </c>
      <c r="E17" s="30" t="s">
        <v>3</v>
      </c>
      <c r="F17" s="31">
        <v>45338</v>
      </c>
      <c r="G17" s="32">
        <v>14485270</v>
      </c>
      <c r="H17" s="75">
        <v>5</v>
      </c>
      <c r="I17" s="63">
        <v>6303301.9800000004</v>
      </c>
      <c r="J17" s="75"/>
      <c r="K17" s="63"/>
      <c r="L17" s="75">
        <v>5</v>
      </c>
      <c r="M17" s="63">
        <v>6303301.9800000004</v>
      </c>
      <c r="N17" s="75"/>
      <c r="O17" s="63"/>
      <c r="P17" s="75"/>
      <c r="Q17" s="63"/>
      <c r="R17" s="69">
        <v>0.43515253633518741</v>
      </c>
      <c r="S17" s="69">
        <v>0.43515253633518741</v>
      </c>
      <c r="T17" s="95">
        <v>6262462.9680000003</v>
      </c>
      <c r="U17" s="69">
        <v>0.43233318868063902</v>
      </c>
    </row>
    <row r="18" spans="1:21" ht="25.5" x14ac:dyDescent="0.2">
      <c r="A18" s="33">
        <v>13</v>
      </c>
      <c r="B18" s="34" t="s">
        <v>374</v>
      </c>
      <c r="C18" s="35" t="s">
        <v>396</v>
      </c>
      <c r="D18" s="35" t="s">
        <v>375</v>
      </c>
      <c r="E18" s="36" t="s">
        <v>3</v>
      </c>
      <c r="F18" s="37">
        <v>45331</v>
      </c>
      <c r="G18" s="38">
        <v>13896699</v>
      </c>
      <c r="H18" s="76">
        <v>9</v>
      </c>
      <c r="I18" s="64">
        <v>14197113.84</v>
      </c>
      <c r="J18" s="76"/>
      <c r="K18" s="64"/>
      <c r="L18" s="76">
        <v>7</v>
      </c>
      <c r="M18" s="64">
        <v>10168677.390000001</v>
      </c>
      <c r="N18" s="76">
        <v>2</v>
      </c>
      <c r="O18" s="64">
        <v>4028436.45</v>
      </c>
      <c r="P18" s="76"/>
      <c r="Q18" s="64"/>
      <c r="R18" s="70">
        <v>0.73173329795802589</v>
      </c>
      <c r="S18" s="70">
        <v>0.73173329795802589</v>
      </c>
      <c r="T18" s="96">
        <v>8581248.9600000009</v>
      </c>
      <c r="U18" s="70">
        <v>0.61750268606954795</v>
      </c>
    </row>
    <row r="19" spans="1:21" x14ac:dyDescent="0.2">
      <c r="A19" s="27">
        <v>14</v>
      </c>
      <c r="B19" s="28" t="s">
        <v>233</v>
      </c>
      <c r="C19" s="29" t="s">
        <v>397</v>
      </c>
      <c r="D19" s="29" t="s">
        <v>234</v>
      </c>
      <c r="E19" s="30" t="s">
        <v>3</v>
      </c>
      <c r="F19" s="31">
        <v>45159</v>
      </c>
      <c r="G19" s="32">
        <v>15357292</v>
      </c>
      <c r="H19" s="75">
        <v>5</v>
      </c>
      <c r="I19" s="63">
        <v>12320623.460000001</v>
      </c>
      <c r="J19" s="75"/>
      <c r="K19" s="63"/>
      <c r="L19" s="75">
        <v>5</v>
      </c>
      <c r="M19" s="63">
        <v>12320623.460000001</v>
      </c>
      <c r="N19" s="75"/>
      <c r="O19" s="63"/>
      <c r="P19" s="75"/>
      <c r="Q19" s="63"/>
      <c r="R19" s="69">
        <v>0.80226536423218375</v>
      </c>
      <c r="S19" s="69">
        <v>0.80226536423218375</v>
      </c>
      <c r="T19" s="95">
        <v>3799321.7119999998</v>
      </c>
      <c r="U19" s="69">
        <v>0.24739529026341359</v>
      </c>
    </row>
    <row r="20" spans="1:21" ht="25.5" x14ac:dyDescent="0.2">
      <c r="A20" s="33">
        <v>15</v>
      </c>
      <c r="B20" s="34" t="s">
        <v>229</v>
      </c>
      <c r="C20" s="35" t="s">
        <v>398</v>
      </c>
      <c r="D20" s="35" t="s">
        <v>230</v>
      </c>
      <c r="E20" s="36" t="s">
        <v>3</v>
      </c>
      <c r="F20" s="37">
        <v>45126</v>
      </c>
      <c r="G20" s="38">
        <v>13723744</v>
      </c>
      <c r="H20" s="76">
        <v>9</v>
      </c>
      <c r="I20" s="64">
        <v>13693922.029999999</v>
      </c>
      <c r="J20" s="76"/>
      <c r="K20" s="64"/>
      <c r="L20" s="76">
        <v>9</v>
      </c>
      <c r="M20" s="64">
        <v>13693922.029999999</v>
      </c>
      <c r="N20" s="76"/>
      <c r="O20" s="64"/>
      <c r="P20" s="76"/>
      <c r="Q20" s="64"/>
      <c r="R20" s="70">
        <v>0.99782698001361725</v>
      </c>
      <c r="S20" s="70">
        <v>0.99782698001361725</v>
      </c>
      <c r="T20" s="118">
        <v>11144569.752</v>
      </c>
      <c r="U20" s="119">
        <v>0.81206482370991473</v>
      </c>
    </row>
    <row r="21" spans="1:21" ht="13.5" thickBot="1" x14ac:dyDescent="0.25">
      <c r="A21" s="39">
        <v>16</v>
      </c>
      <c r="B21" s="40" t="s">
        <v>315</v>
      </c>
      <c r="C21" s="41" t="s">
        <v>399</v>
      </c>
      <c r="D21" s="41" t="s">
        <v>316</v>
      </c>
      <c r="E21" s="42" t="s">
        <v>3</v>
      </c>
      <c r="F21" s="43">
        <v>45274</v>
      </c>
      <c r="G21" s="44">
        <v>32476609</v>
      </c>
      <c r="H21" s="77">
        <v>6</v>
      </c>
      <c r="I21" s="65">
        <v>20581189.550000001</v>
      </c>
      <c r="J21" s="77"/>
      <c r="K21" s="65"/>
      <c r="L21" s="77">
        <v>6</v>
      </c>
      <c r="M21" s="65">
        <v>20581189.550000001</v>
      </c>
      <c r="N21" s="77"/>
      <c r="O21" s="65"/>
      <c r="P21" s="77"/>
      <c r="Q21" s="65"/>
      <c r="R21" s="71">
        <v>0.63372347617942504</v>
      </c>
      <c r="S21" s="71">
        <v>0.63372347617942504</v>
      </c>
      <c r="T21" s="97">
        <v>10475927.143999999</v>
      </c>
      <c r="U21" s="71">
        <v>0.32256837972215641</v>
      </c>
    </row>
    <row r="22" spans="1:21" x14ac:dyDescent="0.2">
      <c r="A22" s="21">
        <v>17</v>
      </c>
      <c r="B22" s="22" t="s">
        <v>164</v>
      </c>
      <c r="C22" s="23" t="s">
        <v>400</v>
      </c>
      <c r="D22" s="23" t="s">
        <v>165</v>
      </c>
      <c r="E22" s="24" t="s">
        <v>4</v>
      </c>
      <c r="F22" s="25">
        <v>45056</v>
      </c>
      <c r="G22" s="26">
        <v>31378950</v>
      </c>
      <c r="H22" s="74">
        <v>22</v>
      </c>
      <c r="I22" s="62">
        <v>31750774.030000001</v>
      </c>
      <c r="J22" s="74">
        <v>1</v>
      </c>
      <c r="K22" s="62">
        <v>1665326</v>
      </c>
      <c r="L22" s="74">
        <v>17</v>
      </c>
      <c r="M22" s="62">
        <v>21977722.030000001</v>
      </c>
      <c r="N22" s="74">
        <v>4</v>
      </c>
      <c r="O22" s="62">
        <v>8107726</v>
      </c>
      <c r="P22" s="74"/>
      <c r="Q22" s="62"/>
      <c r="R22" s="68">
        <v>0.75346842485169196</v>
      </c>
      <c r="S22" s="68">
        <v>0.70039698683353013</v>
      </c>
      <c r="T22" s="94">
        <v>14975354.736</v>
      </c>
      <c r="U22" s="117">
        <v>0.47724205991596269</v>
      </c>
    </row>
    <row r="23" spans="1:21" x14ac:dyDescent="0.2">
      <c r="A23" s="27">
        <v>18</v>
      </c>
      <c r="B23" s="28" t="s">
        <v>80</v>
      </c>
      <c r="C23" s="29" t="s">
        <v>401</v>
      </c>
      <c r="D23" s="29" t="s">
        <v>81</v>
      </c>
      <c r="E23" s="30" t="s">
        <v>4</v>
      </c>
      <c r="F23" s="31">
        <v>44951</v>
      </c>
      <c r="G23" s="32">
        <v>11118609</v>
      </c>
      <c r="H23" s="75">
        <v>5</v>
      </c>
      <c r="I23" s="63">
        <v>9143784.3800000008</v>
      </c>
      <c r="J23" s="75"/>
      <c r="K23" s="63"/>
      <c r="L23" s="75">
        <v>5</v>
      </c>
      <c r="M23" s="63">
        <v>9143784.3800000008</v>
      </c>
      <c r="N23" s="75"/>
      <c r="O23" s="63"/>
      <c r="P23" s="75"/>
      <c r="Q23" s="63"/>
      <c r="R23" s="69">
        <v>0.82238564014617299</v>
      </c>
      <c r="S23" s="69">
        <v>0.82238564014617299</v>
      </c>
      <c r="T23" s="95">
        <v>9143784.3440000005</v>
      </c>
      <c r="U23" s="69">
        <v>0.82238563690835786</v>
      </c>
    </row>
    <row r="24" spans="1:21" x14ac:dyDescent="0.2">
      <c r="A24" s="33">
        <v>19</v>
      </c>
      <c r="B24" s="34" t="s">
        <v>353</v>
      </c>
      <c r="C24" s="35" t="s">
        <v>402</v>
      </c>
      <c r="D24" s="35" t="s">
        <v>352</v>
      </c>
      <c r="E24" s="36" t="s">
        <v>4</v>
      </c>
      <c r="F24" s="37">
        <v>45338</v>
      </c>
      <c r="G24" s="38">
        <v>36204419</v>
      </c>
      <c r="H24" s="76">
        <v>18</v>
      </c>
      <c r="I24" s="64">
        <v>24262568.34</v>
      </c>
      <c r="J24" s="76">
        <v>1</v>
      </c>
      <c r="K24" s="64">
        <v>1303848.93</v>
      </c>
      <c r="L24" s="76">
        <v>15</v>
      </c>
      <c r="M24" s="64">
        <v>19301727.41</v>
      </c>
      <c r="N24" s="76">
        <v>2</v>
      </c>
      <c r="O24" s="64">
        <v>3656992</v>
      </c>
      <c r="P24" s="76"/>
      <c r="Q24" s="64"/>
      <c r="R24" s="70">
        <v>0.56914533941284906</v>
      </c>
      <c r="S24" s="70">
        <v>0.53313180940702298</v>
      </c>
      <c r="T24" s="118">
        <v>14767596.036</v>
      </c>
      <c r="U24" s="119">
        <v>0.40789484941050991</v>
      </c>
    </row>
    <row r="25" spans="1:21" x14ac:dyDescent="0.2">
      <c r="A25" s="27">
        <v>20</v>
      </c>
      <c r="B25" s="28" t="s">
        <v>317</v>
      </c>
      <c r="C25" s="29" t="s">
        <v>403</v>
      </c>
      <c r="D25" s="29" t="s">
        <v>318</v>
      </c>
      <c r="E25" s="30" t="s">
        <v>4</v>
      </c>
      <c r="F25" s="31">
        <v>45280</v>
      </c>
      <c r="G25" s="32">
        <v>7619323</v>
      </c>
      <c r="H25" s="75">
        <v>3</v>
      </c>
      <c r="I25" s="63">
        <v>11236651.6</v>
      </c>
      <c r="J25" s="75"/>
      <c r="K25" s="63"/>
      <c r="L25" s="75">
        <v>2</v>
      </c>
      <c r="M25" s="63">
        <v>6824842.7999999998</v>
      </c>
      <c r="N25" s="75">
        <v>1</v>
      </c>
      <c r="O25" s="63">
        <v>4411808.8</v>
      </c>
      <c r="P25" s="75"/>
      <c r="Q25" s="63"/>
      <c r="R25" s="69">
        <v>0.89572824252233429</v>
      </c>
      <c r="S25" s="69">
        <v>0.89572824252233429</v>
      </c>
      <c r="T25" s="95">
        <v>0</v>
      </c>
      <c r="U25" s="69">
        <v>0</v>
      </c>
    </row>
    <row r="26" spans="1:21" x14ac:dyDescent="0.2">
      <c r="A26" s="33">
        <v>21</v>
      </c>
      <c r="B26" s="34" t="s">
        <v>205</v>
      </c>
      <c r="C26" s="35" t="s">
        <v>404</v>
      </c>
      <c r="D26" s="35" t="s">
        <v>206</v>
      </c>
      <c r="E26" s="36" t="s">
        <v>4</v>
      </c>
      <c r="F26" s="37">
        <v>45121</v>
      </c>
      <c r="G26" s="38">
        <v>19439633</v>
      </c>
      <c r="H26" s="76">
        <v>8</v>
      </c>
      <c r="I26" s="64">
        <v>12981986.42</v>
      </c>
      <c r="J26" s="76"/>
      <c r="K26" s="64"/>
      <c r="L26" s="76">
        <v>8</v>
      </c>
      <c r="M26" s="64">
        <v>12981986.42</v>
      </c>
      <c r="N26" s="76"/>
      <c r="O26" s="64"/>
      <c r="P26" s="76"/>
      <c r="Q26" s="64"/>
      <c r="R26" s="70">
        <v>0.66781026267316879</v>
      </c>
      <c r="S26" s="70">
        <v>0.66781026267316879</v>
      </c>
      <c r="T26" s="96">
        <v>6160858.6639999999</v>
      </c>
      <c r="U26" s="70">
        <v>0.31692258099728532</v>
      </c>
    </row>
    <row r="27" spans="1:21" x14ac:dyDescent="0.2">
      <c r="A27" s="27">
        <v>22</v>
      </c>
      <c r="B27" s="28" t="s">
        <v>328</v>
      </c>
      <c r="C27" s="29" t="s">
        <v>405</v>
      </c>
      <c r="D27" s="29" t="s">
        <v>329</v>
      </c>
      <c r="E27" s="30" t="s">
        <v>4</v>
      </c>
      <c r="F27" s="31">
        <v>45280</v>
      </c>
      <c r="G27" s="32">
        <v>15484595</v>
      </c>
      <c r="H27" s="75">
        <v>8</v>
      </c>
      <c r="I27" s="63">
        <v>12515406.310000001</v>
      </c>
      <c r="J27" s="75"/>
      <c r="K27" s="63"/>
      <c r="L27" s="75">
        <v>8</v>
      </c>
      <c r="M27" s="63">
        <v>12515406.309999999</v>
      </c>
      <c r="N27" s="75"/>
      <c r="O27" s="63"/>
      <c r="P27" s="75"/>
      <c r="Q27" s="63"/>
      <c r="R27" s="69">
        <v>0.80824886346720715</v>
      </c>
      <c r="S27" s="69">
        <v>0.80824886346720715</v>
      </c>
      <c r="T27" s="95">
        <v>9901296.0480000004</v>
      </c>
      <c r="U27" s="69">
        <v>0.63942880314273642</v>
      </c>
    </row>
    <row r="28" spans="1:21" x14ac:dyDescent="0.2">
      <c r="A28" s="33">
        <v>23</v>
      </c>
      <c r="B28" s="34" t="s">
        <v>370</v>
      </c>
      <c r="C28" s="35" t="s">
        <v>590</v>
      </c>
      <c r="D28" s="35" t="s">
        <v>371</v>
      </c>
      <c r="E28" s="36" t="s">
        <v>4</v>
      </c>
      <c r="F28" s="37">
        <v>45343</v>
      </c>
      <c r="G28" s="38">
        <v>10748627</v>
      </c>
      <c r="H28" s="76">
        <v>12</v>
      </c>
      <c r="I28" s="64">
        <v>4619202.96</v>
      </c>
      <c r="J28" s="76">
        <v>3</v>
      </c>
      <c r="K28" s="64">
        <v>1757680</v>
      </c>
      <c r="L28" s="76">
        <v>4</v>
      </c>
      <c r="M28" s="64">
        <v>1598888.8</v>
      </c>
      <c r="N28" s="76">
        <v>5</v>
      </c>
      <c r="O28" s="64">
        <v>1262634.1599999999</v>
      </c>
      <c r="P28" s="76"/>
      <c r="Q28" s="64"/>
      <c r="R28" s="70">
        <v>0.31227884268381439</v>
      </c>
      <c r="S28" s="70">
        <v>0.14875284071165551</v>
      </c>
      <c r="T28" s="96">
        <v>0</v>
      </c>
      <c r="U28" s="70">
        <v>0</v>
      </c>
    </row>
    <row r="29" spans="1:21" x14ac:dyDescent="0.2">
      <c r="A29" s="27">
        <v>24</v>
      </c>
      <c r="B29" s="28" t="s">
        <v>62</v>
      </c>
      <c r="C29" s="29" t="s">
        <v>406</v>
      </c>
      <c r="D29" s="29" t="s">
        <v>63</v>
      </c>
      <c r="E29" s="30" t="s">
        <v>4</v>
      </c>
      <c r="F29" s="31">
        <v>44938</v>
      </c>
      <c r="G29" s="32">
        <v>61697069</v>
      </c>
      <c r="H29" s="75">
        <v>37</v>
      </c>
      <c r="I29" s="63">
        <v>40216873.409999996</v>
      </c>
      <c r="J29" s="75"/>
      <c r="K29" s="63"/>
      <c r="L29" s="75">
        <v>34</v>
      </c>
      <c r="M29" s="63">
        <v>36798723.409999996</v>
      </c>
      <c r="N29" s="75">
        <v>3</v>
      </c>
      <c r="O29" s="63">
        <v>3418150</v>
      </c>
      <c r="P29" s="75"/>
      <c r="Q29" s="63"/>
      <c r="R29" s="69">
        <v>0.59644200294182526</v>
      </c>
      <c r="S29" s="69">
        <v>0.59644200294182526</v>
      </c>
      <c r="T29" s="95">
        <v>21968583.057</v>
      </c>
      <c r="U29" s="69">
        <v>0.35607174559621302</v>
      </c>
    </row>
    <row r="30" spans="1:21" x14ac:dyDescent="0.2">
      <c r="A30" s="33">
        <v>25</v>
      </c>
      <c r="B30" s="34" t="s">
        <v>354</v>
      </c>
      <c r="C30" s="35" t="s">
        <v>407</v>
      </c>
      <c r="D30" s="35" t="s">
        <v>355</v>
      </c>
      <c r="E30" s="36" t="s">
        <v>4</v>
      </c>
      <c r="F30" s="37">
        <v>45327</v>
      </c>
      <c r="G30" s="38">
        <v>12340011</v>
      </c>
      <c r="H30" s="76">
        <v>6</v>
      </c>
      <c r="I30" s="64">
        <v>10740567.17</v>
      </c>
      <c r="J30" s="76"/>
      <c r="K30" s="64"/>
      <c r="L30" s="76">
        <v>4</v>
      </c>
      <c r="M30" s="64">
        <v>9540567.1699999999</v>
      </c>
      <c r="N30" s="76">
        <v>2</v>
      </c>
      <c r="O30" s="64">
        <v>1200000</v>
      </c>
      <c r="P30" s="76"/>
      <c r="Q30" s="64"/>
      <c r="R30" s="70">
        <v>0.77314089671394948</v>
      </c>
      <c r="S30" s="70">
        <v>0.77314089671394948</v>
      </c>
      <c r="T30" s="96">
        <v>4965641.16</v>
      </c>
      <c r="U30" s="70">
        <v>0.40240168019299172</v>
      </c>
    </row>
    <row r="31" spans="1:21" x14ac:dyDescent="0.2">
      <c r="A31" s="27">
        <v>26</v>
      </c>
      <c r="B31" s="28" t="s">
        <v>166</v>
      </c>
      <c r="C31" s="29" t="s">
        <v>408</v>
      </c>
      <c r="D31" s="29" t="s">
        <v>167</v>
      </c>
      <c r="E31" s="30" t="s">
        <v>4</v>
      </c>
      <c r="F31" s="31">
        <v>45042</v>
      </c>
      <c r="G31" s="32">
        <v>32591372</v>
      </c>
      <c r="H31" s="75">
        <v>18</v>
      </c>
      <c r="I31" s="63">
        <v>37596293.719999999</v>
      </c>
      <c r="J31" s="75">
        <v>1</v>
      </c>
      <c r="K31" s="63">
        <v>2046042.4</v>
      </c>
      <c r="L31" s="75">
        <v>14</v>
      </c>
      <c r="M31" s="63">
        <v>30928208.920000002</v>
      </c>
      <c r="N31" s="75">
        <v>3</v>
      </c>
      <c r="O31" s="63">
        <v>4622042.4000000004</v>
      </c>
      <c r="P31" s="75"/>
      <c r="Q31" s="63"/>
      <c r="R31" s="69">
        <v>1.0117478736396861</v>
      </c>
      <c r="S31" s="69">
        <v>0.94896922167007891</v>
      </c>
      <c r="T31" s="95">
        <v>26078741.215999998</v>
      </c>
      <c r="U31" s="69">
        <v>0.80017316288495011</v>
      </c>
    </row>
    <row r="32" spans="1:21" x14ac:dyDescent="0.2">
      <c r="A32" s="33">
        <v>27</v>
      </c>
      <c r="B32" s="34" t="s">
        <v>264</v>
      </c>
      <c r="C32" s="35" t="s">
        <v>409</v>
      </c>
      <c r="D32" s="35" t="s">
        <v>262</v>
      </c>
      <c r="E32" s="36" t="s">
        <v>4</v>
      </c>
      <c r="F32" s="37">
        <v>45210</v>
      </c>
      <c r="G32" s="38">
        <v>8179705</v>
      </c>
      <c r="H32" s="76">
        <v>5</v>
      </c>
      <c r="I32" s="64">
        <v>5446125.0099999998</v>
      </c>
      <c r="J32" s="76"/>
      <c r="K32" s="64"/>
      <c r="L32" s="76">
        <v>5</v>
      </c>
      <c r="M32" s="64">
        <v>5446125.0099999998</v>
      </c>
      <c r="N32" s="76"/>
      <c r="O32" s="64"/>
      <c r="P32" s="76"/>
      <c r="Q32" s="64"/>
      <c r="R32" s="70">
        <v>0.6658094650112687</v>
      </c>
      <c r="S32" s="70">
        <v>0.6658094650112687</v>
      </c>
      <c r="T32" s="96">
        <v>2164653.5279999999</v>
      </c>
      <c r="U32" s="70">
        <v>0.26463711441916299</v>
      </c>
    </row>
    <row r="33" spans="1:21" x14ac:dyDescent="0.2">
      <c r="A33" s="27">
        <v>28</v>
      </c>
      <c r="B33" s="28" t="s">
        <v>201</v>
      </c>
      <c r="C33" s="29" t="s">
        <v>410</v>
      </c>
      <c r="D33" s="29" t="s">
        <v>202</v>
      </c>
      <c r="E33" s="30" t="s">
        <v>4</v>
      </c>
      <c r="F33" s="31">
        <v>45082</v>
      </c>
      <c r="G33" s="32">
        <v>25464910</v>
      </c>
      <c r="H33" s="75">
        <v>15</v>
      </c>
      <c r="I33" s="63">
        <v>20578919.449999999</v>
      </c>
      <c r="J33" s="75"/>
      <c r="K33" s="63"/>
      <c r="L33" s="75">
        <v>13</v>
      </c>
      <c r="M33" s="63">
        <v>17946655.899999999</v>
      </c>
      <c r="N33" s="75">
        <v>2</v>
      </c>
      <c r="O33" s="63">
        <v>2632263.5499999998</v>
      </c>
      <c r="P33" s="75"/>
      <c r="Q33" s="63"/>
      <c r="R33" s="69">
        <v>0.70476023280663469</v>
      </c>
      <c r="S33" s="69">
        <v>0.70476023280663469</v>
      </c>
      <c r="T33" s="95">
        <v>2000000</v>
      </c>
      <c r="U33" s="69">
        <v>7.8539448990787714E-2</v>
      </c>
    </row>
    <row r="34" spans="1:21" x14ac:dyDescent="0.2">
      <c r="A34" s="33">
        <v>29</v>
      </c>
      <c r="B34" s="34" t="s">
        <v>281</v>
      </c>
      <c r="C34" s="35" t="s">
        <v>411</v>
      </c>
      <c r="D34" s="35" t="s">
        <v>282</v>
      </c>
      <c r="E34" s="36" t="s">
        <v>4</v>
      </c>
      <c r="F34" s="37">
        <v>45245</v>
      </c>
      <c r="G34" s="38">
        <v>35261573</v>
      </c>
      <c r="H34" s="76">
        <v>23</v>
      </c>
      <c r="I34" s="64">
        <v>22163602.379999999</v>
      </c>
      <c r="J34" s="76">
        <v>1</v>
      </c>
      <c r="K34" s="64">
        <v>320000</v>
      </c>
      <c r="L34" s="76">
        <v>22</v>
      </c>
      <c r="M34" s="64">
        <v>21843602.379999999</v>
      </c>
      <c r="N34" s="76"/>
      <c r="O34" s="64"/>
      <c r="P34" s="76"/>
      <c r="Q34" s="64"/>
      <c r="R34" s="70">
        <v>0.62854831745594553</v>
      </c>
      <c r="S34" s="70">
        <v>0.61947328271486923</v>
      </c>
      <c r="T34" s="118">
        <v>14738311.415999999</v>
      </c>
      <c r="U34" s="119">
        <v>0.41797090039063201</v>
      </c>
    </row>
    <row r="35" spans="1:21" ht="25.5" x14ac:dyDescent="0.2">
      <c r="A35" s="27">
        <v>30</v>
      </c>
      <c r="B35" s="28" t="s">
        <v>215</v>
      </c>
      <c r="C35" s="29" t="s">
        <v>412</v>
      </c>
      <c r="D35" s="29" t="s">
        <v>216</v>
      </c>
      <c r="E35" s="30" t="s">
        <v>4</v>
      </c>
      <c r="F35" s="31">
        <v>45099</v>
      </c>
      <c r="G35" s="32">
        <v>41874805</v>
      </c>
      <c r="H35" s="75">
        <v>22</v>
      </c>
      <c r="I35" s="63">
        <v>30059452.949999999</v>
      </c>
      <c r="J35" s="75">
        <v>3</v>
      </c>
      <c r="K35" s="63">
        <v>1973943.99</v>
      </c>
      <c r="L35" s="75">
        <v>18</v>
      </c>
      <c r="M35" s="63">
        <v>27445508.960000001</v>
      </c>
      <c r="N35" s="75">
        <v>1</v>
      </c>
      <c r="O35" s="63">
        <v>640000</v>
      </c>
      <c r="P35" s="75"/>
      <c r="Q35" s="63"/>
      <c r="R35" s="69">
        <v>0.70255737190895584</v>
      </c>
      <c r="S35" s="69">
        <v>0.65541819143993629</v>
      </c>
      <c r="T35" s="95">
        <v>16414820.199999999</v>
      </c>
      <c r="U35" s="69">
        <v>0.39199753168999829</v>
      </c>
    </row>
    <row r="36" spans="1:21" ht="25.5" x14ac:dyDescent="0.2">
      <c r="A36" s="33">
        <v>31</v>
      </c>
      <c r="B36" s="34" t="s">
        <v>257</v>
      </c>
      <c r="C36" s="35" t="s">
        <v>413</v>
      </c>
      <c r="D36" s="35" t="s">
        <v>258</v>
      </c>
      <c r="E36" s="36" t="s">
        <v>4</v>
      </c>
      <c r="F36" s="37">
        <v>45142</v>
      </c>
      <c r="G36" s="38">
        <v>43109964</v>
      </c>
      <c r="H36" s="76">
        <v>19</v>
      </c>
      <c r="I36" s="64">
        <v>37083629.060000002</v>
      </c>
      <c r="J36" s="76">
        <v>1</v>
      </c>
      <c r="K36" s="64">
        <v>1583999.75</v>
      </c>
      <c r="L36" s="76">
        <v>15</v>
      </c>
      <c r="M36" s="64">
        <v>29405377.41</v>
      </c>
      <c r="N36" s="76">
        <v>3</v>
      </c>
      <c r="O36" s="64">
        <v>6094251.9000000004</v>
      </c>
      <c r="P36" s="76"/>
      <c r="Q36" s="64"/>
      <c r="R36" s="70">
        <v>0.71884488606856656</v>
      </c>
      <c r="S36" s="70">
        <v>0.68210164615307955</v>
      </c>
      <c r="T36" s="96">
        <v>19547360.248</v>
      </c>
      <c r="U36" s="70">
        <v>0.45343021506582559</v>
      </c>
    </row>
    <row r="37" spans="1:21" ht="25.5" x14ac:dyDescent="0.2">
      <c r="A37" s="27">
        <v>32</v>
      </c>
      <c r="B37" s="28" t="s">
        <v>169</v>
      </c>
      <c r="C37" s="29" t="s">
        <v>414</v>
      </c>
      <c r="D37" s="29" t="s">
        <v>168</v>
      </c>
      <c r="E37" s="30" t="s">
        <v>4</v>
      </c>
      <c r="F37" s="31">
        <v>45058</v>
      </c>
      <c r="G37" s="32">
        <v>10483374</v>
      </c>
      <c r="H37" s="75">
        <v>3</v>
      </c>
      <c r="I37" s="63">
        <v>8880000</v>
      </c>
      <c r="J37" s="75"/>
      <c r="K37" s="63"/>
      <c r="L37" s="75">
        <v>3</v>
      </c>
      <c r="M37" s="63">
        <v>8880000</v>
      </c>
      <c r="N37" s="75"/>
      <c r="O37" s="63"/>
      <c r="P37" s="75"/>
      <c r="Q37" s="63"/>
      <c r="R37" s="69">
        <v>0.84705553765419417</v>
      </c>
      <c r="S37" s="69">
        <v>0.84705553765419417</v>
      </c>
      <c r="T37" s="95">
        <v>8879999.9920000006</v>
      </c>
      <c r="U37" s="69">
        <v>0.84705553689108115</v>
      </c>
    </row>
    <row r="38" spans="1:21" ht="12.95" customHeight="1" x14ac:dyDescent="0.2">
      <c r="A38" s="33">
        <v>33</v>
      </c>
      <c r="B38" s="34" t="s">
        <v>291</v>
      </c>
      <c r="C38" s="35" t="s">
        <v>415</v>
      </c>
      <c r="D38" s="35" t="s">
        <v>292</v>
      </c>
      <c r="E38" s="36" t="s">
        <v>4</v>
      </c>
      <c r="F38" s="37">
        <v>45252</v>
      </c>
      <c r="G38" s="38">
        <v>27154781</v>
      </c>
      <c r="H38" s="76">
        <v>10</v>
      </c>
      <c r="I38" s="64">
        <v>29412941.02</v>
      </c>
      <c r="J38" s="76">
        <v>1</v>
      </c>
      <c r="K38" s="64">
        <v>3794416</v>
      </c>
      <c r="L38" s="76">
        <v>7</v>
      </c>
      <c r="M38" s="64">
        <v>17824108</v>
      </c>
      <c r="N38" s="76">
        <v>2</v>
      </c>
      <c r="O38" s="64">
        <v>7794417.0199999996</v>
      </c>
      <c r="P38" s="76"/>
      <c r="Q38" s="64"/>
      <c r="R38" s="70">
        <v>0.79612220035948733</v>
      </c>
      <c r="S38" s="70">
        <v>0.65638931133342593</v>
      </c>
      <c r="T38" s="118">
        <v>16068992.24</v>
      </c>
      <c r="U38" s="119">
        <v>0.59175554536786723</v>
      </c>
    </row>
    <row r="39" spans="1:21" ht="25.5" x14ac:dyDescent="0.2">
      <c r="A39" s="27">
        <v>34</v>
      </c>
      <c r="B39" s="28" t="s">
        <v>160</v>
      </c>
      <c r="C39" s="29" t="s">
        <v>416</v>
      </c>
      <c r="D39" s="29" t="s">
        <v>161</v>
      </c>
      <c r="E39" s="30" t="s">
        <v>4</v>
      </c>
      <c r="F39" s="31">
        <v>45068</v>
      </c>
      <c r="G39" s="32">
        <v>23798759</v>
      </c>
      <c r="H39" s="75">
        <v>13</v>
      </c>
      <c r="I39" s="63">
        <v>22661466.600000001</v>
      </c>
      <c r="J39" s="75"/>
      <c r="K39" s="63"/>
      <c r="L39" s="75">
        <v>12</v>
      </c>
      <c r="M39" s="63">
        <v>22477466.600000001</v>
      </c>
      <c r="N39" s="75">
        <v>1</v>
      </c>
      <c r="O39" s="63">
        <v>184000</v>
      </c>
      <c r="P39" s="75"/>
      <c r="Q39" s="63"/>
      <c r="R39" s="69">
        <v>0.94448061766582037</v>
      </c>
      <c r="S39" s="69">
        <v>0.94448061766582037</v>
      </c>
      <c r="T39" s="95">
        <v>11711879.903999999</v>
      </c>
      <c r="U39" s="69">
        <v>0.49212145490443432</v>
      </c>
    </row>
    <row r="40" spans="1:21" ht="26.25" thickBot="1" x14ac:dyDescent="0.25">
      <c r="A40" s="45">
        <v>35</v>
      </c>
      <c r="B40" s="46" t="s">
        <v>346</v>
      </c>
      <c r="C40" s="47" t="s">
        <v>417</v>
      </c>
      <c r="D40" s="47" t="s">
        <v>347</v>
      </c>
      <c r="E40" s="48" t="s">
        <v>4</v>
      </c>
      <c r="F40" s="49">
        <v>45301</v>
      </c>
      <c r="G40" s="50">
        <v>22479268</v>
      </c>
      <c r="H40" s="78">
        <v>10</v>
      </c>
      <c r="I40" s="66">
        <v>13919104.609999999</v>
      </c>
      <c r="J40" s="78">
        <v>6</v>
      </c>
      <c r="K40" s="66">
        <v>7519104.6099999994</v>
      </c>
      <c r="L40" s="78">
        <v>4</v>
      </c>
      <c r="M40" s="66">
        <v>6400000</v>
      </c>
      <c r="N40" s="78"/>
      <c r="O40" s="66"/>
      <c r="P40" s="78"/>
      <c r="Q40" s="66"/>
      <c r="R40" s="72">
        <v>0.61919741381258497</v>
      </c>
      <c r="S40" s="72">
        <v>0.28470677959798341</v>
      </c>
      <c r="T40" s="98">
        <v>0</v>
      </c>
      <c r="U40" s="72">
        <v>0</v>
      </c>
    </row>
    <row r="41" spans="1:21" x14ac:dyDescent="0.2">
      <c r="A41" s="51">
        <v>36</v>
      </c>
      <c r="B41" s="52" t="s">
        <v>53</v>
      </c>
      <c r="C41" s="53" t="s">
        <v>418</v>
      </c>
      <c r="D41" s="53" t="s">
        <v>54</v>
      </c>
      <c r="E41" s="54" t="s">
        <v>5</v>
      </c>
      <c r="F41" s="55">
        <v>44959</v>
      </c>
      <c r="G41" s="56">
        <v>40840636</v>
      </c>
      <c r="H41" s="79">
        <v>17</v>
      </c>
      <c r="I41" s="67">
        <v>24041002.300000001</v>
      </c>
      <c r="J41" s="79"/>
      <c r="K41" s="67"/>
      <c r="L41" s="79">
        <v>16</v>
      </c>
      <c r="M41" s="67">
        <v>23628336.210000001</v>
      </c>
      <c r="N41" s="79">
        <v>1</v>
      </c>
      <c r="O41" s="67">
        <v>412666.09</v>
      </c>
      <c r="P41" s="79"/>
      <c r="Q41" s="67"/>
      <c r="R41" s="73">
        <v>0.57854966337938518</v>
      </c>
      <c r="S41" s="73">
        <v>0.57854966337938518</v>
      </c>
      <c r="T41" s="99">
        <v>14148203.727</v>
      </c>
      <c r="U41" s="73">
        <v>0.34642466701546959</v>
      </c>
    </row>
    <row r="42" spans="1:21" x14ac:dyDescent="0.2">
      <c r="A42" s="33">
        <v>37</v>
      </c>
      <c r="B42" s="34" t="s">
        <v>575</v>
      </c>
      <c r="C42" s="35" t="s">
        <v>419</v>
      </c>
      <c r="D42" s="35" t="s">
        <v>323</v>
      </c>
      <c r="E42" s="36" t="s">
        <v>5</v>
      </c>
      <c r="F42" s="37">
        <v>45280</v>
      </c>
      <c r="G42" s="38">
        <v>46426224</v>
      </c>
      <c r="H42" s="76">
        <v>16</v>
      </c>
      <c r="I42" s="64">
        <v>40828726.350000001</v>
      </c>
      <c r="J42" s="76">
        <v>4</v>
      </c>
      <c r="K42" s="64">
        <v>6664939.46</v>
      </c>
      <c r="L42" s="76">
        <v>10</v>
      </c>
      <c r="M42" s="64">
        <v>28943536.890000001</v>
      </c>
      <c r="N42" s="76">
        <v>2</v>
      </c>
      <c r="O42" s="64">
        <v>5220250</v>
      </c>
      <c r="P42" s="76"/>
      <c r="Q42" s="64"/>
      <c r="R42" s="70">
        <v>0.76699057735128318</v>
      </c>
      <c r="S42" s="70">
        <v>0.62343077675238034</v>
      </c>
      <c r="T42" s="96">
        <v>13100856.8105</v>
      </c>
      <c r="U42" s="70">
        <v>0.28218656788671848</v>
      </c>
    </row>
    <row r="43" spans="1:21" x14ac:dyDescent="0.2">
      <c r="A43" s="27">
        <v>38</v>
      </c>
      <c r="B43" s="28" t="s">
        <v>576</v>
      </c>
      <c r="C43" s="29" t="s">
        <v>420</v>
      </c>
      <c r="D43" s="29" t="s">
        <v>32</v>
      </c>
      <c r="E43" s="30" t="s">
        <v>5</v>
      </c>
      <c r="F43" s="31">
        <v>44900</v>
      </c>
      <c r="G43" s="32">
        <v>76933870</v>
      </c>
      <c r="H43" s="75">
        <v>44</v>
      </c>
      <c r="I43" s="63">
        <v>83851917.320000008</v>
      </c>
      <c r="J43" s="75">
        <v>2</v>
      </c>
      <c r="K43" s="63">
        <v>3565840.2</v>
      </c>
      <c r="L43" s="75">
        <v>38</v>
      </c>
      <c r="M43" s="63">
        <v>71367201.620000005</v>
      </c>
      <c r="N43" s="75">
        <v>4</v>
      </c>
      <c r="O43" s="63">
        <v>8918875.5</v>
      </c>
      <c r="P43" s="75"/>
      <c r="Q43" s="63"/>
      <c r="R43" s="69">
        <v>0.97399288271862583</v>
      </c>
      <c r="S43" s="69">
        <v>0.92764346340564963</v>
      </c>
      <c r="T43" s="95">
        <v>23658474.473000001</v>
      </c>
      <c r="U43" s="69">
        <v>0.30751702043586271</v>
      </c>
    </row>
    <row r="44" spans="1:21" x14ac:dyDescent="0.2">
      <c r="A44" s="33">
        <v>39</v>
      </c>
      <c r="B44" s="34" t="s">
        <v>98</v>
      </c>
      <c r="C44" s="35" t="s">
        <v>421</v>
      </c>
      <c r="D44" s="35" t="s">
        <v>99</v>
      </c>
      <c r="E44" s="36" t="s">
        <v>5</v>
      </c>
      <c r="F44" s="37">
        <v>45005</v>
      </c>
      <c r="G44" s="38">
        <v>83998526</v>
      </c>
      <c r="H44" s="76">
        <v>39</v>
      </c>
      <c r="I44" s="64">
        <v>58564616.32</v>
      </c>
      <c r="J44" s="76">
        <v>1</v>
      </c>
      <c r="K44" s="64">
        <v>2375000</v>
      </c>
      <c r="L44" s="76">
        <v>32</v>
      </c>
      <c r="M44" s="64">
        <v>48333081.200000003</v>
      </c>
      <c r="N44" s="76">
        <v>6</v>
      </c>
      <c r="O44" s="64">
        <v>7856535.1200000001</v>
      </c>
      <c r="P44" s="76"/>
      <c r="Q44" s="64"/>
      <c r="R44" s="70">
        <v>0.60367822644887847</v>
      </c>
      <c r="S44" s="70">
        <v>0.57540392077832414</v>
      </c>
      <c r="T44" s="96">
        <v>27281212.624000002</v>
      </c>
      <c r="U44" s="70">
        <v>0.32478203991341459</v>
      </c>
    </row>
    <row r="45" spans="1:21" ht="13.5" thickBot="1" x14ac:dyDescent="0.25">
      <c r="A45" s="39">
        <v>40</v>
      </c>
      <c r="B45" s="40" t="s">
        <v>349</v>
      </c>
      <c r="C45" s="41" t="s">
        <v>422</v>
      </c>
      <c r="D45" s="41" t="s">
        <v>348</v>
      </c>
      <c r="E45" s="42" t="s">
        <v>5</v>
      </c>
      <c r="F45" s="43">
        <v>45281</v>
      </c>
      <c r="G45" s="44">
        <v>58647867</v>
      </c>
      <c r="H45" s="77">
        <v>21</v>
      </c>
      <c r="I45" s="65">
        <v>54254621.329999998</v>
      </c>
      <c r="J45" s="77"/>
      <c r="K45" s="65"/>
      <c r="L45" s="77">
        <v>17</v>
      </c>
      <c r="M45" s="65">
        <v>45886406.810000002</v>
      </c>
      <c r="N45" s="77">
        <v>4</v>
      </c>
      <c r="O45" s="65">
        <v>8368214.5199999996</v>
      </c>
      <c r="P45" s="77"/>
      <c r="Q45" s="65"/>
      <c r="R45" s="71">
        <v>0.78240538244979996</v>
      </c>
      <c r="S45" s="71">
        <v>0.78240538244979996</v>
      </c>
      <c r="T45" s="97">
        <v>19325586.241999999</v>
      </c>
      <c r="U45" s="71">
        <v>0.32951899584003619</v>
      </c>
    </row>
    <row r="46" spans="1:21" x14ac:dyDescent="0.2">
      <c r="A46" s="21">
        <v>41</v>
      </c>
      <c r="B46" s="22" t="s">
        <v>219</v>
      </c>
      <c r="C46" s="23" t="s">
        <v>423</v>
      </c>
      <c r="D46" s="23" t="s">
        <v>220</v>
      </c>
      <c r="E46" s="24" t="s">
        <v>6</v>
      </c>
      <c r="F46" s="25">
        <v>45099</v>
      </c>
      <c r="G46" s="26">
        <v>60996680</v>
      </c>
      <c r="H46" s="74">
        <v>25</v>
      </c>
      <c r="I46" s="62">
        <v>48935026.119999997</v>
      </c>
      <c r="J46" s="74"/>
      <c r="K46" s="62"/>
      <c r="L46" s="74">
        <v>25</v>
      </c>
      <c r="M46" s="62">
        <v>48935026.120000005</v>
      </c>
      <c r="N46" s="74"/>
      <c r="O46" s="62"/>
      <c r="P46" s="74"/>
      <c r="Q46" s="62"/>
      <c r="R46" s="68">
        <v>0.80225720678568091</v>
      </c>
      <c r="S46" s="68">
        <v>0.80225720678568091</v>
      </c>
      <c r="T46" s="94">
        <v>34718783.125</v>
      </c>
      <c r="U46" s="68">
        <v>0.56919135803784726</v>
      </c>
    </row>
    <row r="47" spans="1:21" x14ac:dyDescent="0.2">
      <c r="A47" s="27">
        <v>42</v>
      </c>
      <c r="B47" s="28" t="s">
        <v>106</v>
      </c>
      <c r="C47" s="29" t="s">
        <v>424</v>
      </c>
      <c r="D47" s="29" t="s">
        <v>107</v>
      </c>
      <c r="E47" s="30" t="s">
        <v>6</v>
      </c>
      <c r="F47" s="31">
        <v>45012</v>
      </c>
      <c r="G47" s="32">
        <v>55788824</v>
      </c>
      <c r="H47" s="75">
        <v>24</v>
      </c>
      <c r="I47" s="63">
        <v>50173542.319999993</v>
      </c>
      <c r="J47" s="75"/>
      <c r="K47" s="63"/>
      <c r="L47" s="75">
        <v>24</v>
      </c>
      <c r="M47" s="63">
        <v>50173542.32</v>
      </c>
      <c r="N47" s="75"/>
      <c r="O47" s="63"/>
      <c r="P47" s="75"/>
      <c r="Q47" s="63"/>
      <c r="R47" s="69">
        <v>0.89934755247753551</v>
      </c>
      <c r="S47" s="69">
        <v>0.89934755247753551</v>
      </c>
      <c r="T47" s="95">
        <v>20902765.868000001</v>
      </c>
      <c r="U47" s="69">
        <v>0.37467658160351253</v>
      </c>
    </row>
    <row r="48" spans="1:21" x14ac:dyDescent="0.2">
      <c r="A48" s="33">
        <v>43</v>
      </c>
      <c r="B48" s="34" t="s">
        <v>119</v>
      </c>
      <c r="C48" s="35" t="s">
        <v>425</v>
      </c>
      <c r="D48" s="35" t="s">
        <v>120</v>
      </c>
      <c r="E48" s="36" t="s">
        <v>6</v>
      </c>
      <c r="F48" s="37">
        <v>45028</v>
      </c>
      <c r="G48" s="38">
        <v>19678518</v>
      </c>
      <c r="H48" s="76">
        <v>14</v>
      </c>
      <c r="I48" s="64">
        <v>13476330.710000001</v>
      </c>
      <c r="J48" s="76">
        <v>1</v>
      </c>
      <c r="K48" s="64">
        <v>475000</v>
      </c>
      <c r="L48" s="76">
        <v>13</v>
      </c>
      <c r="M48" s="64">
        <v>13001330.710000001</v>
      </c>
      <c r="N48" s="76"/>
      <c r="O48" s="64"/>
      <c r="P48" s="76"/>
      <c r="Q48" s="64"/>
      <c r="R48" s="70">
        <v>0.68482447255428491</v>
      </c>
      <c r="S48" s="70">
        <v>0.66068647598360819</v>
      </c>
      <c r="T48" s="96">
        <v>9669498.9714999981</v>
      </c>
      <c r="U48" s="70">
        <v>0.49137333266153471</v>
      </c>
    </row>
    <row r="49" spans="1:21" x14ac:dyDescent="0.2">
      <c r="A49" s="27">
        <v>44</v>
      </c>
      <c r="B49" s="28" t="s">
        <v>243</v>
      </c>
      <c r="C49" s="29" t="s">
        <v>426</v>
      </c>
      <c r="D49" s="29" t="s">
        <v>244</v>
      </c>
      <c r="E49" s="30" t="s">
        <v>6</v>
      </c>
      <c r="F49" s="31">
        <v>45155</v>
      </c>
      <c r="G49" s="32">
        <v>19285209</v>
      </c>
      <c r="H49" s="75">
        <v>13</v>
      </c>
      <c r="I49" s="63">
        <v>23375014.170000002</v>
      </c>
      <c r="J49" s="75"/>
      <c r="K49" s="63"/>
      <c r="L49" s="75">
        <v>10</v>
      </c>
      <c r="M49" s="63">
        <v>18150014.170000002</v>
      </c>
      <c r="N49" s="75">
        <v>3</v>
      </c>
      <c r="O49" s="63">
        <v>5225000</v>
      </c>
      <c r="P49" s="75"/>
      <c r="Q49" s="63"/>
      <c r="R49" s="69">
        <v>0.94113650362824697</v>
      </c>
      <c r="S49" s="69">
        <v>0.94113650362824697</v>
      </c>
      <c r="T49" s="95">
        <v>16056727.442</v>
      </c>
      <c r="U49" s="69">
        <v>0.83259286648124997</v>
      </c>
    </row>
    <row r="50" spans="1:21" x14ac:dyDescent="0.2">
      <c r="A50" s="33">
        <v>45</v>
      </c>
      <c r="B50" s="34" t="s">
        <v>171</v>
      </c>
      <c r="C50" s="35" t="s">
        <v>427</v>
      </c>
      <c r="D50" s="35" t="s">
        <v>170</v>
      </c>
      <c r="E50" s="36" t="s">
        <v>6</v>
      </c>
      <c r="F50" s="37">
        <v>45076</v>
      </c>
      <c r="G50" s="38">
        <v>40895073</v>
      </c>
      <c r="H50" s="76">
        <v>21</v>
      </c>
      <c r="I50" s="64">
        <v>36812952.469999999</v>
      </c>
      <c r="J50" s="76">
        <v>1</v>
      </c>
      <c r="K50" s="64">
        <v>1823365.17</v>
      </c>
      <c r="L50" s="76">
        <v>17</v>
      </c>
      <c r="M50" s="64">
        <v>32457285.629999999</v>
      </c>
      <c r="N50" s="76">
        <v>3</v>
      </c>
      <c r="O50" s="64">
        <v>2532301.67</v>
      </c>
      <c r="P50" s="76"/>
      <c r="Q50" s="64"/>
      <c r="R50" s="70">
        <v>0.83825870172673356</v>
      </c>
      <c r="S50" s="70">
        <v>0.79367227514179994</v>
      </c>
      <c r="T50" s="96">
        <v>19383536.679000001</v>
      </c>
      <c r="U50" s="70">
        <v>0.47398220022739651</v>
      </c>
    </row>
    <row r="51" spans="1:21" ht="25.5" x14ac:dyDescent="0.2">
      <c r="A51" s="27">
        <v>46</v>
      </c>
      <c r="B51" s="28" t="s">
        <v>207</v>
      </c>
      <c r="C51" s="29" t="s">
        <v>428</v>
      </c>
      <c r="D51" s="29" t="s">
        <v>208</v>
      </c>
      <c r="E51" s="30" t="s">
        <v>6</v>
      </c>
      <c r="F51" s="31">
        <v>45069</v>
      </c>
      <c r="G51" s="32">
        <v>32307628</v>
      </c>
      <c r="H51" s="75">
        <v>24</v>
      </c>
      <c r="I51" s="63">
        <v>29243476.600000001</v>
      </c>
      <c r="J51" s="75"/>
      <c r="K51" s="63"/>
      <c r="L51" s="75">
        <v>24</v>
      </c>
      <c r="M51" s="63">
        <v>29243476.600000001</v>
      </c>
      <c r="N51" s="75"/>
      <c r="O51" s="63"/>
      <c r="P51" s="75"/>
      <c r="Q51" s="63"/>
      <c r="R51" s="69">
        <v>0.90515702978875456</v>
      </c>
      <c r="S51" s="69">
        <v>0.90515702978875456</v>
      </c>
      <c r="T51" s="95">
        <v>15132565.3805</v>
      </c>
      <c r="U51" s="69">
        <v>0.46838986076291328</v>
      </c>
    </row>
    <row r="52" spans="1:21" x14ac:dyDescent="0.2">
      <c r="A52" s="33">
        <v>47</v>
      </c>
      <c r="B52" s="34" t="s">
        <v>251</v>
      </c>
      <c r="C52" s="35" t="s">
        <v>429</v>
      </c>
      <c r="D52" s="35" t="s">
        <v>252</v>
      </c>
      <c r="E52" s="36" t="s">
        <v>6</v>
      </c>
      <c r="F52" s="37">
        <v>45155</v>
      </c>
      <c r="G52" s="38">
        <v>41489210</v>
      </c>
      <c r="H52" s="76">
        <v>27</v>
      </c>
      <c r="I52" s="64">
        <v>35359062.390000001</v>
      </c>
      <c r="J52" s="76"/>
      <c r="K52" s="64"/>
      <c r="L52" s="76">
        <v>27</v>
      </c>
      <c r="M52" s="64">
        <v>35359062.390000001</v>
      </c>
      <c r="N52" s="76"/>
      <c r="O52" s="64"/>
      <c r="P52" s="76"/>
      <c r="Q52" s="64"/>
      <c r="R52" s="70">
        <v>0.85224718402688315</v>
      </c>
      <c r="S52" s="70">
        <v>0.85224718402688315</v>
      </c>
      <c r="T52" s="96">
        <v>18715378.670000002</v>
      </c>
      <c r="U52" s="70">
        <v>0.45109026346850178</v>
      </c>
    </row>
    <row r="53" spans="1:21" ht="25.5" x14ac:dyDescent="0.2">
      <c r="A53" s="27">
        <v>48</v>
      </c>
      <c r="B53" s="28" t="s">
        <v>82</v>
      </c>
      <c r="C53" s="29" t="s">
        <v>430</v>
      </c>
      <c r="D53" s="29" t="s">
        <v>83</v>
      </c>
      <c r="E53" s="30" t="s">
        <v>6</v>
      </c>
      <c r="F53" s="31">
        <v>44952</v>
      </c>
      <c r="G53" s="32">
        <v>47569538</v>
      </c>
      <c r="H53" s="75">
        <v>36</v>
      </c>
      <c r="I53" s="63">
        <v>46446883.060000002</v>
      </c>
      <c r="J53" s="75">
        <v>2</v>
      </c>
      <c r="K53" s="63">
        <v>1551392.61</v>
      </c>
      <c r="L53" s="75">
        <v>33</v>
      </c>
      <c r="M53" s="63">
        <v>44068990.450000003</v>
      </c>
      <c r="N53" s="75">
        <v>1</v>
      </c>
      <c r="O53" s="63">
        <v>826500</v>
      </c>
      <c r="P53" s="75"/>
      <c r="Q53" s="63"/>
      <c r="R53" s="69">
        <v>0.95902514462091271</v>
      </c>
      <c r="S53" s="69">
        <v>0.92641199185075129</v>
      </c>
      <c r="T53" s="95">
        <v>31979728.694499999</v>
      </c>
      <c r="U53" s="69">
        <v>0.67227326644416852</v>
      </c>
    </row>
    <row r="54" spans="1:21" ht="25.5" x14ac:dyDescent="0.2">
      <c r="A54" s="33">
        <v>49</v>
      </c>
      <c r="B54" s="34" t="s">
        <v>184</v>
      </c>
      <c r="C54" s="35" t="s">
        <v>431</v>
      </c>
      <c r="D54" s="35" t="s">
        <v>185</v>
      </c>
      <c r="E54" s="36" t="s">
        <v>6</v>
      </c>
      <c r="F54" s="37">
        <v>45092</v>
      </c>
      <c r="G54" s="38">
        <v>41972593</v>
      </c>
      <c r="H54" s="76">
        <v>37</v>
      </c>
      <c r="I54" s="64">
        <v>40722496.200000003</v>
      </c>
      <c r="J54" s="76"/>
      <c r="K54" s="64"/>
      <c r="L54" s="76">
        <v>36</v>
      </c>
      <c r="M54" s="64">
        <v>40598996.200000003</v>
      </c>
      <c r="N54" s="76">
        <v>1</v>
      </c>
      <c r="O54" s="64">
        <v>123500</v>
      </c>
      <c r="P54" s="76"/>
      <c r="Q54" s="64"/>
      <c r="R54" s="70">
        <v>0.96727395898556956</v>
      </c>
      <c r="S54" s="70">
        <v>0.96727395898556956</v>
      </c>
      <c r="T54" s="96">
        <v>24011474.247499999</v>
      </c>
      <c r="U54" s="70">
        <v>0.57207507402509061</v>
      </c>
    </row>
    <row r="55" spans="1:21" ht="25.5" x14ac:dyDescent="0.2">
      <c r="A55" s="27">
        <v>50</v>
      </c>
      <c r="B55" s="28" t="s">
        <v>182</v>
      </c>
      <c r="C55" s="29" t="s">
        <v>432</v>
      </c>
      <c r="D55" s="29" t="s">
        <v>183</v>
      </c>
      <c r="E55" s="30" t="s">
        <v>6</v>
      </c>
      <c r="F55" s="31">
        <v>45063</v>
      </c>
      <c r="G55" s="32">
        <v>29710833</v>
      </c>
      <c r="H55" s="75">
        <v>24</v>
      </c>
      <c r="I55" s="63">
        <v>23401555.460000001</v>
      </c>
      <c r="J55" s="75">
        <v>2</v>
      </c>
      <c r="K55" s="63">
        <v>798000</v>
      </c>
      <c r="L55" s="75">
        <v>22</v>
      </c>
      <c r="M55" s="63">
        <v>22603555.460000001</v>
      </c>
      <c r="N55" s="75"/>
      <c r="O55" s="63"/>
      <c r="P55" s="75"/>
      <c r="Q55" s="63"/>
      <c r="R55" s="69">
        <v>0.78764386915708495</v>
      </c>
      <c r="S55" s="69">
        <v>0.76078497900075714</v>
      </c>
      <c r="T55" s="95">
        <v>13696183.1075</v>
      </c>
      <c r="U55" s="69">
        <v>0.46098280406678599</v>
      </c>
    </row>
    <row r="56" spans="1:21" x14ac:dyDescent="0.2">
      <c r="A56" s="33">
        <v>51</v>
      </c>
      <c r="B56" s="34" t="s">
        <v>147</v>
      </c>
      <c r="C56" s="35" t="s">
        <v>433</v>
      </c>
      <c r="D56" s="35" t="s">
        <v>148</v>
      </c>
      <c r="E56" s="36" t="s">
        <v>6</v>
      </c>
      <c r="F56" s="37">
        <v>45042</v>
      </c>
      <c r="G56" s="38">
        <v>67838450</v>
      </c>
      <c r="H56" s="76">
        <v>54</v>
      </c>
      <c r="I56" s="64">
        <v>74513718.389999986</v>
      </c>
      <c r="J56" s="76">
        <v>2</v>
      </c>
      <c r="K56" s="64">
        <v>3324049.11</v>
      </c>
      <c r="L56" s="76">
        <v>47</v>
      </c>
      <c r="M56" s="64">
        <v>63337390.349999994</v>
      </c>
      <c r="N56" s="76">
        <v>5</v>
      </c>
      <c r="O56" s="64">
        <v>7852278.9299999997</v>
      </c>
      <c r="P56" s="76"/>
      <c r="Q56" s="64"/>
      <c r="R56" s="70">
        <v>0.98264980199282248</v>
      </c>
      <c r="S56" s="70">
        <v>0.9336503170399677</v>
      </c>
      <c r="T56" s="96">
        <v>45656744.6875</v>
      </c>
      <c r="U56" s="70">
        <v>0.67302163724996666</v>
      </c>
    </row>
    <row r="57" spans="1:21" ht="25.5" x14ac:dyDescent="0.2">
      <c r="A57" s="27">
        <v>52</v>
      </c>
      <c r="B57" s="28" t="s">
        <v>187</v>
      </c>
      <c r="C57" s="29" t="s">
        <v>434</v>
      </c>
      <c r="D57" s="29" t="s">
        <v>188</v>
      </c>
      <c r="E57" s="30" t="s">
        <v>6</v>
      </c>
      <c r="F57" s="31">
        <v>45056</v>
      </c>
      <c r="G57" s="32">
        <v>36043042</v>
      </c>
      <c r="H57" s="75">
        <v>17</v>
      </c>
      <c r="I57" s="63">
        <v>35957358.939999998</v>
      </c>
      <c r="J57" s="75"/>
      <c r="K57" s="63"/>
      <c r="L57" s="75">
        <v>16</v>
      </c>
      <c r="M57" s="63">
        <v>34726679.340000004</v>
      </c>
      <c r="N57" s="75">
        <v>1</v>
      </c>
      <c r="O57" s="63">
        <v>1230679.6000000001</v>
      </c>
      <c r="P57" s="75"/>
      <c r="Q57" s="63"/>
      <c r="R57" s="69">
        <v>0.96347803662077125</v>
      </c>
      <c r="S57" s="69">
        <v>0.96347803662077125</v>
      </c>
      <c r="T57" s="95">
        <v>12008108.062999999</v>
      </c>
      <c r="U57" s="69">
        <v>0.33316022723609179</v>
      </c>
    </row>
    <row r="58" spans="1:21" x14ac:dyDescent="0.2">
      <c r="A58" s="33">
        <v>53</v>
      </c>
      <c r="B58" s="34" t="s">
        <v>143</v>
      </c>
      <c r="C58" s="35" t="s">
        <v>435</v>
      </c>
      <c r="D58" s="35" t="s">
        <v>144</v>
      </c>
      <c r="E58" s="36" t="s">
        <v>6</v>
      </c>
      <c r="F58" s="37">
        <v>45037</v>
      </c>
      <c r="G58" s="38">
        <v>42370777</v>
      </c>
      <c r="H58" s="76">
        <v>22</v>
      </c>
      <c r="I58" s="64">
        <v>46885774.43</v>
      </c>
      <c r="J58" s="76">
        <v>2</v>
      </c>
      <c r="K58" s="64">
        <v>7194276.4900000002</v>
      </c>
      <c r="L58" s="76">
        <v>18</v>
      </c>
      <c r="M58" s="64">
        <v>34576597.960000001</v>
      </c>
      <c r="N58" s="76">
        <v>2</v>
      </c>
      <c r="O58" s="64">
        <v>5114899.9800000004</v>
      </c>
      <c r="P58" s="76"/>
      <c r="Q58" s="64"/>
      <c r="R58" s="70">
        <v>0.98584159667404736</v>
      </c>
      <c r="S58" s="70">
        <v>0.8160482390964886</v>
      </c>
      <c r="T58" s="96">
        <v>13929830.126</v>
      </c>
      <c r="U58" s="70">
        <v>0.32876031813152728</v>
      </c>
    </row>
    <row r="59" spans="1:21" x14ac:dyDescent="0.2">
      <c r="A59" s="27">
        <v>54</v>
      </c>
      <c r="B59" s="28" t="s">
        <v>49</v>
      </c>
      <c r="C59" s="29" t="s">
        <v>436</v>
      </c>
      <c r="D59" s="29" t="s">
        <v>50</v>
      </c>
      <c r="E59" s="30" t="s">
        <v>6</v>
      </c>
      <c r="F59" s="31">
        <v>44938</v>
      </c>
      <c r="G59" s="32">
        <v>42932664</v>
      </c>
      <c r="H59" s="75">
        <v>34</v>
      </c>
      <c r="I59" s="63">
        <v>35598261.5</v>
      </c>
      <c r="J59" s="75">
        <v>2</v>
      </c>
      <c r="K59" s="63">
        <v>3411739.47</v>
      </c>
      <c r="L59" s="75">
        <v>31</v>
      </c>
      <c r="M59" s="63">
        <v>31236522.030000001</v>
      </c>
      <c r="N59" s="75">
        <v>1</v>
      </c>
      <c r="O59" s="63">
        <v>950000</v>
      </c>
      <c r="P59" s="75"/>
      <c r="Q59" s="63"/>
      <c r="R59" s="69">
        <v>0.80703730614061131</v>
      </c>
      <c r="S59" s="69">
        <v>0.72757008579761095</v>
      </c>
      <c r="T59" s="95">
        <v>18338244.278499998</v>
      </c>
      <c r="U59" s="69">
        <v>0.42713967804327257</v>
      </c>
    </row>
    <row r="60" spans="1:21" ht="13.5" thickBot="1" x14ac:dyDescent="0.25">
      <c r="A60" s="45">
        <v>55</v>
      </c>
      <c r="B60" s="46" t="s">
        <v>209</v>
      </c>
      <c r="C60" s="47" t="s">
        <v>437</v>
      </c>
      <c r="D60" s="47" t="s">
        <v>210</v>
      </c>
      <c r="E60" s="48" t="s">
        <v>6</v>
      </c>
      <c r="F60" s="49">
        <v>45099</v>
      </c>
      <c r="G60" s="50">
        <v>41349633</v>
      </c>
      <c r="H60" s="78">
        <v>8</v>
      </c>
      <c r="I60" s="66">
        <v>21508287.75</v>
      </c>
      <c r="J60" s="78"/>
      <c r="K60" s="66"/>
      <c r="L60" s="78">
        <v>8</v>
      </c>
      <c r="M60" s="66">
        <v>21508287.75</v>
      </c>
      <c r="N60" s="78"/>
      <c r="O60" s="66"/>
      <c r="P60" s="78"/>
      <c r="Q60" s="66"/>
      <c r="R60" s="72">
        <v>0.52015667829506496</v>
      </c>
      <c r="S60" s="72">
        <v>0.52015667829506496</v>
      </c>
      <c r="T60" s="98">
        <v>14116416.225</v>
      </c>
      <c r="U60" s="72">
        <v>0.34139157232665163</v>
      </c>
    </row>
    <row r="61" spans="1:21" x14ac:dyDescent="0.2">
      <c r="A61" s="51">
        <v>56</v>
      </c>
      <c r="B61" s="52" t="s">
        <v>37</v>
      </c>
      <c r="C61" s="53" t="s">
        <v>438</v>
      </c>
      <c r="D61" s="53" t="s">
        <v>38</v>
      </c>
      <c r="E61" s="54" t="s">
        <v>7</v>
      </c>
      <c r="F61" s="55">
        <v>44916</v>
      </c>
      <c r="G61" s="56">
        <v>82440978</v>
      </c>
      <c r="H61" s="79">
        <v>24</v>
      </c>
      <c r="I61" s="67">
        <v>84848084.209999993</v>
      </c>
      <c r="J61" s="79"/>
      <c r="K61" s="67"/>
      <c r="L61" s="79">
        <v>22</v>
      </c>
      <c r="M61" s="67">
        <v>78287242.699999988</v>
      </c>
      <c r="N61" s="79">
        <v>2</v>
      </c>
      <c r="O61" s="67">
        <v>6560841.5099999998</v>
      </c>
      <c r="P61" s="79"/>
      <c r="Q61" s="67"/>
      <c r="R61" s="73">
        <v>0.94961564745144078</v>
      </c>
      <c r="S61" s="73">
        <v>0.94961564745144078</v>
      </c>
      <c r="T61" s="99">
        <v>42881108.358499996</v>
      </c>
      <c r="U61" s="73">
        <v>0.52014313025859538</v>
      </c>
    </row>
    <row r="62" spans="1:21" x14ac:dyDescent="0.2">
      <c r="A62" s="33">
        <v>57</v>
      </c>
      <c r="B62" s="34" t="s">
        <v>273</v>
      </c>
      <c r="C62" s="35" t="s">
        <v>439</v>
      </c>
      <c r="D62" s="35" t="s">
        <v>274</v>
      </c>
      <c r="E62" s="36" t="s">
        <v>7</v>
      </c>
      <c r="F62" s="37">
        <v>45196</v>
      </c>
      <c r="G62" s="38">
        <v>43490615</v>
      </c>
      <c r="H62" s="76">
        <v>18</v>
      </c>
      <c r="I62" s="64">
        <v>41403522.440000013</v>
      </c>
      <c r="J62" s="76"/>
      <c r="K62" s="64"/>
      <c r="L62" s="76">
        <v>15</v>
      </c>
      <c r="M62" s="64">
        <v>38286601.989999995</v>
      </c>
      <c r="N62" s="76">
        <v>3</v>
      </c>
      <c r="O62" s="64">
        <v>3116920.45</v>
      </c>
      <c r="P62" s="76"/>
      <c r="Q62" s="64"/>
      <c r="R62" s="70">
        <v>0.88034170107734744</v>
      </c>
      <c r="S62" s="70">
        <v>0.88034170107734744</v>
      </c>
      <c r="T62" s="96">
        <v>24450914.3605</v>
      </c>
      <c r="U62" s="70">
        <v>0.56221128076712645</v>
      </c>
    </row>
    <row r="63" spans="1:21" x14ac:dyDescent="0.2">
      <c r="A63" s="27">
        <v>58</v>
      </c>
      <c r="B63" s="28" t="s">
        <v>141</v>
      </c>
      <c r="C63" s="29" t="s">
        <v>440</v>
      </c>
      <c r="D63" s="29" t="s">
        <v>142</v>
      </c>
      <c r="E63" s="30" t="s">
        <v>7</v>
      </c>
      <c r="F63" s="31">
        <v>45068</v>
      </c>
      <c r="G63" s="32">
        <v>27503374</v>
      </c>
      <c r="H63" s="75">
        <v>3</v>
      </c>
      <c r="I63" s="63">
        <v>24218470.859999999</v>
      </c>
      <c r="J63" s="75"/>
      <c r="K63" s="63"/>
      <c r="L63" s="75">
        <v>3</v>
      </c>
      <c r="M63" s="63">
        <v>24218470.859999999</v>
      </c>
      <c r="N63" s="75"/>
      <c r="O63" s="63"/>
      <c r="P63" s="75"/>
      <c r="Q63" s="63"/>
      <c r="R63" s="69">
        <v>0.88056363048402719</v>
      </c>
      <c r="S63" s="69">
        <v>0.88056363048402719</v>
      </c>
      <c r="T63" s="95">
        <v>13090399.200999999</v>
      </c>
      <c r="U63" s="69">
        <v>0.47595612091083811</v>
      </c>
    </row>
    <row r="64" spans="1:21" x14ac:dyDescent="0.2">
      <c r="A64" s="33">
        <v>59</v>
      </c>
      <c r="B64" s="34" t="s">
        <v>96</v>
      </c>
      <c r="C64" s="35" t="s">
        <v>441</v>
      </c>
      <c r="D64" s="35" t="s">
        <v>97</v>
      </c>
      <c r="E64" s="36" t="s">
        <v>7</v>
      </c>
      <c r="F64" s="37">
        <v>44978</v>
      </c>
      <c r="G64" s="38">
        <v>28985722</v>
      </c>
      <c r="H64" s="76">
        <v>7</v>
      </c>
      <c r="I64" s="64">
        <v>30264317.329999998</v>
      </c>
      <c r="J64" s="76"/>
      <c r="K64" s="64"/>
      <c r="L64" s="76">
        <v>6</v>
      </c>
      <c r="M64" s="64">
        <v>28985721.949999999</v>
      </c>
      <c r="N64" s="76">
        <v>1</v>
      </c>
      <c r="O64" s="64">
        <v>1278595.3799999999</v>
      </c>
      <c r="P64" s="76"/>
      <c r="Q64" s="64"/>
      <c r="R64" s="70">
        <v>0.99999999827501274</v>
      </c>
      <c r="S64" s="70">
        <v>0.99999999827501285</v>
      </c>
      <c r="T64" s="96">
        <v>8218333.1404999997</v>
      </c>
      <c r="U64" s="70">
        <v>0.28353039267057067</v>
      </c>
    </row>
    <row r="65" spans="1:21" x14ac:dyDescent="0.2">
      <c r="A65" s="27">
        <v>60</v>
      </c>
      <c r="B65" s="28" t="s">
        <v>74</v>
      </c>
      <c r="C65" s="29" t="s">
        <v>442</v>
      </c>
      <c r="D65" s="29" t="s">
        <v>75</v>
      </c>
      <c r="E65" s="30" t="s">
        <v>7</v>
      </c>
      <c r="F65" s="31">
        <v>44959</v>
      </c>
      <c r="G65" s="32">
        <v>43551673</v>
      </c>
      <c r="H65" s="75">
        <v>12</v>
      </c>
      <c r="I65" s="63">
        <v>50260740.159999996</v>
      </c>
      <c r="J65" s="75"/>
      <c r="K65" s="63"/>
      <c r="L65" s="75">
        <v>11</v>
      </c>
      <c r="M65" s="63">
        <v>43279067.159999996</v>
      </c>
      <c r="N65" s="75">
        <v>1</v>
      </c>
      <c r="O65" s="63">
        <v>6981673</v>
      </c>
      <c r="P65" s="75"/>
      <c r="Q65" s="63"/>
      <c r="R65" s="69">
        <v>0.99374063448722161</v>
      </c>
      <c r="S65" s="69">
        <v>0.99374063448722161</v>
      </c>
      <c r="T65" s="95">
        <v>20883277.302000001</v>
      </c>
      <c r="U65" s="69">
        <v>0.47950574256929229</v>
      </c>
    </row>
    <row r="66" spans="1:21" ht="13.5" thickBot="1" x14ac:dyDescent="0.25">
      <c r="A66" s="45">
        <v>61</v>
      </c>
      <c r="B66" s="46" t="s">
        <v>76</v>
      </c>
      <c r="C66" s="47" t="s">
        <v>443</v>
      </c>
      <c r="D66" s="47" t="s">
        <v>77</v>
      </c>
      <c r="E66" s="48" t="s">
        <v>7</v>
      </c>
      <c r="F66" s="49">
        <v>44959</v>
      </c>
      <c r="G66" s="50">
        <v>24944102</v>
      </c>
      <c r="H66" s="78">
        <v>4</v>
      </c>
      <c r="I66" s="66">
        <v>21786537.469999999</v>
      </c>
      <c r="J66" s="78">
        <v>1</v>
      </c>
      <c r="K66" s="66">
        <v>2034102</v>
      </c>
      <c r="L66" s="78">
        <v>3</v>
      </c>
      <c r="M66" s="66">
        <v>19752435.469999999</v>
      </c>
      <c r="N66" s="78"/>
      <c r="O66" s="66"/>
      <c r="P66" s="78"/>
      <c r="Q66" s="66"/>
      <c r="R66" s="72">
        <v>0.87341438348832923</v>
      </c>
      <c r="S66" s="72">
        <v>0.79186797223648298</v>
      </c>
      <c r="T66" s="98">
        <v>19587253.8145</v>
      </c>
      <c r="U66" s="72">
        <v>0.78524589959181534</v>
      </c>
    </row>
    <row r="67" spans="1:21" x14ac:dyDescent="0.2">
      <c r="A67" s="51">
        <v>62</v>
      </c>
      <c r="B67" s="52" t="s">
        <v>108</v>
      </c>
      <c r="C67" s="53" t="s">
        <v>444</v>
      </c>
      <c r="D67" s="53" t="s">
        <v>109</v>
      </c>
      <c r="E67" s="54" t="s">
        <v>8</v>
      </c>
      <c r="F67" s="55">
        <v>44985</v>
      </c>
      <c r="G67" s="56">
        <v>26648447</v>
      </c>
      <c r="H67" s="79">
        <v>19</v>
      </c>
      <c r="I67" s="67">
        <v>31564914.43</v>
      </c>
      <c r="J67" s="79"/>
      <c r="K67" s="67"/>
      <c r="L67" s="79">
        <v>17</v>
      </c>
      <c r="M67" s="67">
        <v>26452871.5</v>
      </c>
      <c r="N67" s="79">
        <v>2</v>
      </c>
      <c r="O67" s="67">
        <v>5112042.93</v>
      </c>
      <c r="P67" s="79"/>
      <c r="Q67" s="67"/>
      <c r="R67" s="73">
        <v>0.99266090440467314</v>
      </c>
      <c r="S67" s="73">
        <v>0.99266090440467314</v>
      </c>
      <c r="T67" s="99">
        <v>14173298.691</v>
      </c>
      <c r="U67" s="73">
        <v>0.53186208903655807</v>
      </c>
    </row>
    <row r="68" spans="1:21" x14ac:dyDescent="0.2">
      <c r="A68" s="33">
        <v>63</v>
      </c>
      <c r="B68" s="34" t="s">
        <v>334</v>
      </c>
      <c r="C68" s="35" t="s">
        <v>445</v>
      </c>
      <c r="D68" s="35" t="s">
        <v>335</v>
      </c>
      <c r="E68" s="36" t="s">
        <v>8</v>
      </c>
      <c r="F68" s="37">
        <v>45280</v>
      </c>
      <c r="G68" s="38">
        <v>40376428</v>
      </c>
      <c r="H68" s="76">
        <v>25</v>
      </c>
      <c r="I68" s="64">
        <v>37308617.439999998</v>
      </c>
      <c r="J68" s="76">
        <v>3</v>
      </c>
      <c r="K68" s="64">
        <v>2866524.3</v>
      </c>
      <c r="L68" s="76">
        <v>20</v>
      </c>
      <c r="M68" s="64">
        <v>33054637.140000001</v>
      </c>
      <c r="N68" s="76">
        <v>2</v>
      </c>
      <c r="O68" s="64">
        <v>1387456</v>
      </c>
      <c r="P68" s="76"/>
      <c r="Q68" s="64"/>
      <c r="R68" s="70">
        <v>0.88965674328595878</v>
      </c>
      <c r="S68" s="70">
        <v>0.81866174838447825</v>
      </c>
      <c r="T68" s="96">
        <v>13290680.5855</v>
      </c>
      <c r="U68" s="70">
        <v>0.32916930109567888</v>
      </c>
    </row>
    <row r="69" spans="1:21" x14ac:dyDescent="0.2">
      <c r="A69" s="27">
        <v>64</v>
      </c>
      <c r="B69" s="28" t="s">
        <v>110</v>
      </c>
      <c r="C69" s="29" t="s">
        <v>446</v>
      </c>
      <c r="D69" s="29" t="s">
        <v>111</v>
      </c>
      <c r="E69" s="30" t="s">
        <v>8</v>
      </c>
      <c r="F69" s="31">
        <v>45002</v>
      </c>
      <c r="G69" s="32">
        <v>30485361</v>
      </c>
      <c r="H69" s="75">
        <v>17</v>
      </c>
      <c r="I69" s="63">
        <v>30269219.050000001</v>
      </c>
      <c r="J69" s="75"/>
      <c r="K69" s="63"/>
      <c r="L69" s="75">
        <v>16</v>
      </c>
      <c r="M69" s="63">
        <v>28369219.049999997</v>
      </c>
      <c r="N69" s="75">
        <v>1</v>
      </c>
      <c r="O69" s="63">
        <v>1900000</v>
      </c>
      <c r="P69" s="75"/>
      <c r="Q69" s="63"/>
      <c r="R69" s="69">
        <v>0.93058497978751165</v>
      </c>
      <c r="S69" s="69">
        <v>0.93058497978751165</v>
      </c>
      <c r="T69" s="95">
        <v>14584905.827500001</v>
      </c>
      <c r="U69" s="69">
        <v>0.47842326116787659</v>
      </c>
    </row>
    <row r="70" spans="1:21" x14ac:dyDescent="0.2">
      <c r="A70" s="33">
        <v>65</v>
      </c>
      <c r="B70" s="34" t="s">
        <v>145</v>
      </c>
      <c r="C70" s="35" t="s">
        <v>447</v>
      </c>
      <c r="D70" s="35" t="s">
        <v>146</v>
      </c>
      <c r="E70" s="36" t="s">
        <v>8</v>
      </c>
      <c r="F70" s="37">
        <v>45056</v>
      </c>
      <c r="G70" s="38">
        <v>58871621</v>
      </c>
      <c r="H70" s="76">
        <v>33</v>
      </c>
      <c r="I70" s="64">
        <v>56433816.460000008</v>
      </c>
      <c r="J70" s="76">
        <v>3</v>
      </c>
      <c r="K70" s="64">
        <v>2971207.08</v>
      </c>
      <c r="L70" s="76">
        <v>30</v>
      </c>
      <c r="M70" s="64">
        <v>53462609.379999995</v>
      </c>
      <c r="N70" s="76"/>
      <c r="O70" s="64"/>
      <c r="P70" s="76"/>
      <c r="Q70" s="64"/>
      <c r="R70" s="70">
        <v>0.95859117689319284</v>
      </c>
      <c r="S70" s="70">
        <v>0.90812191802906195</v>
      </c>
      <c r="T70" s="96">
        <v>21539632.729499999</v>
      </c>
      <c r="U70" s="70">
        <v>0.36587463303414047</v>
      </c>
    </row>
    <row r="71" spans="1:21" x14ac:dyDescent="0.2">
      <c r="A71" s="27">
        <v>66</v>
      </c>
      <c r="B71" s="28" t="s">
        <v>189</v>
      </c>
      <c r="C71" s="29" t="s">
        <v>448</v>
      </c>
      <c r="D71" s="29" t="s">
        <v>190</v>
      </c>
      <c r="E71" s="30" t="s">
        <v>8</v>
      </c>
      <c r="F71" s="31">
        <v>45069</v>
      </c>
      <c r="G71" s="32">
        <v>67664184</v>
      </c>
      <c r="H71" s="75">
        <v>24</v>
      </c>
      <c r="I71" s="63">
        <v>64615317.109999999</v>
      </c>
      <c r="J71" s="75">
        <v>1</v>
      </c>
      <c r="K71" s="63">
        <v>3743218.96</v>
      </c>
      <c r="L71" s="75">
        <v>22</v>
      </c>
      <c r="M71" s="63">
        <v>58026848.150000006</v>
      </c>
      <c r="N71" s="75">
        <v>1</v>
      </c>
      <c r="O71" s="63">
        <v>2845250</v>
      </c>
      <c r="P71" s="75"/>
      <c r="Q71" s="63"/>
      <c r="R71" s="69">
        <v>0.91289162830959436</v>
      </c>
      <c r="S71" s="69">
        <v>0.85757109182015701</v>
      </c>
      <c r="T71" s="95">
        <v>41857218.604500003</v>
      </c>
      <c r="U71" s="69">
        <v>0.6186022815925778</v>
      </c>
    </row>
    <row r="72" spans="1:21" x14ac:dyDescent="0.2">
      <c r="A72" s="33">
        <v>67</v>
      </c>
      <c r="B72" s="34" t="s">
        <v>245</v>
      </c>
      <c r="C72" s="35" t="s">
        <v>449</v>
      </c>
      <c r="D72" s="35" t="s">
        <v>246</v>
      </c>
      <c r="E72" s="36" t="s">
        <v>8</v>
      </c>
      <c r="F72" s="37">
        <v>45132</v>
      </c>
      <c r="G72" s="38">
        <v>65922982</v>
      </c>
      <c r="H72" s="76">
        <v>30</v>
      </c>
      <c r="I72" s="64">
        <v>57725696.970000014</v>
      </c>
      <c r="J72" s="76"/>
      <c r="K72" s="64"/>
      <c r="L72" s="76">
        <v>29</v>
      </c>
      <c r="M72" s="64">
        <v>56775697.920000002</v>
      </c>
      <c r="N72" s="76">
        <v>1</v>
      </c>
      <c r="O72" s="64">
        <v>949999.05</v>
      </c>
      <c r="P72" s="76"/>
      <c r="Q72" s="64"/>
      <c r="R72" s="70">
        <v>0.86124286550022888</v>
      </c>
      <c r="S72" s="70">
        <v>0.86124286550022877</v>
      </c>
      <c r="T72" s="96">
        <v>39817685.881999999</v>
      </c>
      <c r="U72" s="70">
        <v>0.60400310595779783</v>
      </c>
    </row>
    <row r="73" spans="1:21" x14ac:dyDescent="0.2">
      <c r="A73" s="27">
        <v>68</v>
      </c>
      <c r="B73" s="28" t="s">
        <v>193</v>
      </c>
      <c r="C73" s="29" t="s">
        <v>450</v>
      </c>
      <c r="D73" s="29" t="s">
        <v>194</v>
      </c>
      <c r="E73" s="30" t="s">
        <v>8</v>
      </c>
      <c r="F73" s="31">
        <v>45117</v>
      </c>
      <c r="G73" s="32">
        <v>19808056</v>
      </c>
      <c r="H73" s="75">
        <v>10</v>
      </c>
      <c r="I73" s="63">
        <v>20717297.460000001</v>
      </c>
      <c r="J73" s="75"/>
      <c r="K73" s="63"/>
      <c r="L73" s="75">
        <v>8</v>
      </c>
      <c r="M73" s="63">
        <v>16054735.600000001</v>
      </c>
      <c r="N73" s="75">
        <v>2</v>
      </c>
      <c r="O73" s="63">
        <v>4662561.8600000003</v>
      </c>
      <c r="P73" s="75"/>
      <c r="Q73" s="63"/>
      <c r="R73" s="69">
        <v>0.81051545896275745</v>
      </c>
      <c r="S73" s="69">
        <v>0.81051545896275745</v>
      </c>
      <c r="T73" s="95">
        <v>5962817.9939999999</v>
      </c>
      <c r="U73" s="69">
        <v>0.30102994428125612</v>
      </c>
    </row>
    <row r="74" spans="1:21" x14ac:dyDescent="0.2">
      <c r="A74" s="33">
        <v>69</v>
      </c>
      <c r="B74" s="34" t="s">
        <v>176</v>
      </c>
      <c r="C74" s="35" t="s">
        <v>451</v>
      </c>
      <c r="D74" s="35" t="s">
        <v>177</v>
      </c>
      <c r="E74" s="36" t="s">
        <v>8</v>
      </c>
      <c r="F74" s="37">
        <v>45082</v>
      </c>
      <c r="G74" s="38">
        <v>31506546</v>
      </c>
      <c r="H74" s="76">
        <v>15</v>
      </c>
      <c r="I74" s="64">
        <v>32721323.559999999</v>
      </c>
      <c r="J74" s="76"/>
      <c r="K74" s="64"/>
      <c r="L74" s="76">
        <v>15</v>
      </c>
      <c r="M74" s="64">
        <v>32721323.560000002</v>
      </c>
      <c r="N74" s="76"/>
      <c r="O74" s="64"/>
      <c r="P74" s="76"/>
      <c r="Q74" s="64"/>
      <c r="R74" s="70">
        <v>1.038556354606436</v>
      </c>
      <c r="S74" s="70">
        <v>1.038556354606436</v>
      </c>
      <c r="T74" s="96">
        <v>17991071.291000001</v>
      </c>
      <c r="U74" s="70">
        <v>0.57102645561338272</v>
      </c>
    </row>
    <row r="75" spans="1:21" x14ac:dyDescent="0.2">
      <c r="A75" s="27">
        <v>70</v>
      </c>
      <c r="B75" s="28" t="s">
        <v>263</v>
      </c>
      <c r="C75" s="29" t="s">
        <v>452</v>
      </c>
      <c r="D75" s="29" t="s">
        <v>261</v>
      </c>
      <c r="E75" s="30" t="s">
        <v>8</v>
      </c>
      <c r="F75" s="31">
        <v>45170</v>
      </c>
      <c r="G75" s="32">
        <v>55889615</v>
      </c>
      <c r="H75" s="75">
        <v>30</v>
      </c>
      <c r="I75" s="63">
        <v>41054481.289999999</v>
      </c>
      <c r="J75" s="75">
        <v>3</v>
      </c>
      <c r="K75" s="63">
        <v>1802144.6</v>
      </c>
      <c r="L75" s="75">
        <v>25</v>
      </c>
      <c r="M75" s="63">
        <v>33045315.039999999</v>
      </c>
      <c r="N75" s="75">
        <v>2</v>
      </c>
      <c r="O75" s="63">
        <v>6207021.6500000004</v>
      </c>
      <c r="P75" s="75"/>
      <c r="Q75" s="63"/>
      <c r="R75" s="69">
        <v>0.62350509374594909</v>
      </c>
      <c r="S75" s="69">
        <v>0.59126038066284758</v>
      </c>
      <c r="T75" s="95">
        <v>10119950.3255</v>
      </c>
      <c r="U75" s="69">
        <v>0.18107031736575749</v>
      </c>
    </row>
    <row r="76" spans="1:21" x14ac:dyDescent="0.2">
      <c r="A76" s="33">
        <v>71</v>
      </c>
      <c r="B76" s="34" t="s">
        <v>39</v>
      </c>
      <c r="C76" s="35" t="s">
        <v>453</v>
      </c>
      <c r="D76" s="35" t="s">
        <v>40</v>
      </c>
      <c r="E76" s="36" t="s">
        <v>8</v>
      </c>
      <c r="F76" s="37">
        <v>44907</v>
      </c>
      <c r="G76" s="38">
        <v>70982875</v>
      </c>
      <c r="H76" s="76">
        <v>38</v>
      </c>
      <c r="I76" s="64">
        <v>71148477.599999994</v>
      </c>
      <c r="J76" s="76"/>
      <c r="K76" s="64"/>
      <c r="L76" s="76">
        <v>38</v>
      </c>
      <c r="M76" s="64">
        <v>71148477.599999994</v>
      </c>
      <c r="N76" s="76"/>
      <c r="O76" s="64"/>
      <c r="P76" s="76"/>
      <c r="Q76" s="64"/>
      <c r="R76" s="70">
        <v>1.002332993697423</v>
      </c>
      <c r="S76" s="70">
        <v>1.002332993697423</v>
      </c>
      <c r="T76" s="96">
        <v>42971943.541000001</v>
      </c>
      <c r="U76" s="70">
        <v>0.60538465849685574</v>
      </c>
    </row>
    <row r="77" spans="1:21" x14ac:dyDescent="0.2">
      <c r="A77" s="27">
        <v>72</v>
      </c>
      <c r="B77" s="28" t="s">
        <v>72</v>
      </c>
      <c r="C77" s="29" t="s">
        <v>454</v>
      </c>
      <c r="D77" s="29" t="s">
        <v>73</v>
      </c>
      <c r="E77" s="30" t="s">
        <v>8</v>
      </c>
      <c r="F77" s="31">
        <v>44993</v>
      </c>
      <c r="G77" s="32">
        <v>42136732</v>
      </c>
      <c r="H77" s="75">
        <v>18</v>
      </c>
      <c r="I77" s="63">
        <v>29067305.030000001</v>
      </c>
      <c r="J77" s="75"/>
      <c r="K77" s="63"/>
      <c r="L77" s="75">
        <v>15</v>
      </c>
      <c r="M77" s="63">
        <v>26953555.030000001</v>
      </c>
      <c r="N77" s="75">
        <v>3</v>
      </c>
      <c r="O77" s="63">
        <v>2113750</v>
      </c>
      <c r="P77" s="75"/>
      <c r="Q77" s="63"/>
      <c r="R77" s="69">
        <v>0.63966885305675825</v>
      </c>
      <c r="S77" s="69">
        <v>0.63966885305675825</v>
      </c>
      <c r="T77" s="95">
        <v>23552069.381000001</v>
      </c>
      <c r="U77" s="69">
        <v>0.55894390151091933</v>
      </c>
    </row>
    <row r="78" spans="1:21" ht="13.5" thickBot="1" x14ac:dyDescent="0.25">
      <c r="A78" s="45">
        <v>73</v>
      </c>
      <c r="B78" s="46" t="s">
        <v>368</v>
      </c>
      <c r="C78" s="47" t="s">
        <v>455</v>
      </c>
      <c r="D78" s="47" t="s">
        <v>369</v>
      </c>
      <c r="E78" s="48" t="s">
        <v>8</v>
      </c>
      <c r="F78" s="49">
        <v>45363</v>
      </c>
      <c r="G78" s="50">
        <v>21747428</v>
      </c>
      <c r="H78" s="78">
        <v>6</v>
      </c>
      <c r="I78" s="66">
        <v>18094695.300000001</v>
      </c>
      <c r="J78" s="78">
        <v>2</v>
      </c>
      <c r="K78" s="66">
        <v>5238345.46</v>
      </c>
      <c r="L78" s="78">
        <v>4</v>
      </c>
      <c r="M78" s="66">
        <v>12856349.84</v>
      </c>
      <c r="N78" s="78"/>
      <c r="O78" s="66"/>
      <c r="P78" s="78"/>
      <c r="Q78" s="66"/>
      <c r="R78" s="72">
        <v>0.83203840472537705</v>
      </c>
      <c r="S78" s="72">
        <v>0.59116645149946012</v>
      </c>
      <c r="T78" s="98">
        <v>3678219.2910000002</v>
      </c>
      <c r="U78" s="72">
        <v>0.16913353114676369</v>
      </c>
    </row>
    <row r="79" spans="1:21" x14ac:dyDescent="0.2">
      <c r="A79" s="51">
        <v>74</v>
      </c>
      <c r="B79" s="52" t="s">
        <v>319</v>
      </c>
      <c r="C79" s="53" t="s">
        <v>456</v>
      </c>
      <c r="D79" s="53" t="s">
        <v>320</v>
      </c>
      <c r="E79" s="54" t="s">
        <v>9</v>
      </c>
      <c r="F79" s="55">
        <v>45253</v>
      </c>
      <c r="G79" s="56">
        <v>24817028</v>
      </c>
      <c r="H79" s="79">
        <v>11</v>
      </c>
      <c r="I79" s="67">
        <v>25776517.5</v>
      </c>
      <c r="J79" s="79"/>
      <c r="K79" s="67"/>
      <c r="L79" s="79">
        <v>10</v>
      </c>
      <c r="M79" s="67">
        <v>23042850.789999999</v>
      </c>
      <c r="N79" s="79">
        <v>1</v>
      </c>
      <c r="O79" s="67">
        <v>2733666.71</v>
      </c>
      <c r="P79" s="79"/>
      <c r="Q79" s="67"/>
      <c r="R79" s="73">
        <v>0.92850968254538779</v>
      </c>
      <c r="S79" s="73">
        <v>0.92850968254538779</v>
      </c>
      <c r="T79" s="99">
        <v>14259226.865499999</v>
      </c>
      <c r="U79" s="73">
        <v>0.57457431508317591</v>
      </c>
    </row>
    <row r="80" spans="1:21" x14ac:dyDescent="0.2">
      <c r="A80" s="33">
        <v>75</v>
      </c>
      <c r="B80" s="34" t="s">
        <v>279</v>
      </c>
      <c r="C80" s="35" t="s">
        <v>457</v>
      </c>
      <c r="D80" s="35" t="s">
        <v>280</v>
      </c>
      <c r="E80" s="36" t="s">
        <v>9</v>
      </c>
      <c r="F80" s="37">
        <v>45196</v>
      </c>
      <c r="G80" s="38">
        <v>55756774.909999996</v>
      </c>
      <c r="H80" s="76">
        <v>21</v>
      </c>
      <c r="I80" s="64">
        <v>53548015.069999993</v>
      </c>
      <c r="J80" s="76"/>
      <c r="K80" s="64"/>
      <c r="L80" s="76">
        <v>19</v>
      </c>
      <c r="M80" s="64">
        <v>48882113.259999998</v>
      </c>
      <c r="N80" s="76">
        <v>2</v>
      </c>
      <c r="O80" s="64">
        <v>4665901.8099999996</v>
      </c>
      <c r="P80" s="76"/>
      <c r="Q80" s="64"/>
      <c r="R80" s="70">
        <v>0.87670266687596676</v>
      </c>
      <c r="S80" s="70">
        <v>0.87670266687596698</v>
      </c>
      <c r="T80" s="96">
        <v>41677516.718500003</v>
      </c>
      <c r="U80" s="70">
        <v>0.74748793820614468</v>
      </c>
    </row>
    <row r="81" spans="1:21" x14ac:dyDescent="0.2">
      <c r="A81" s="27">
        <v>76</v>
      </c>
      <c r="B81" s="28" t="s">
        <v>336</v>
      </c>
      <c r="C81" s="29" t="s">
        <v>458</v>
      </c>
      <c r="D81" s="29" t="s">
        <v>337</v>
      </c>
      <c r="E81" s="30" t="s">
        <v>9</v>
      </c>
      <c r="F81" s="31">
        <v>45280</v>
      </c>
      <c r="G81" s="32">
        <v>21851610</v>
      </c>
      <c r="H81" s="75">
        <v>14</v>
      </c>
      <c r="I81" s="63">
        <v>19099319.550000001</v>
      </c>
      <c r="J81" s="75">
        <v>1</v>
      </c>
      <c r="K81" s="63">
        <v>774999.55</v>
      </c>
      <c r="L81" s="75">
        <v>11</v>
      </c>
      <c r="M81" s="63">
        <v>17309222.199999999</v>
      </c>
      <c r="N81" s="75">
        <v>2</v>
      </c>
      <c r="O81" s="63">
        <v>1015097.8</v>
      </c>
      <c r="P81" s="75"/>
      <c r="Q81" s="63"/>
      <c r="R81" s="69">
        <v>0.82759218885931063</v>
      </c>
      <c r="S81" s="69">
        <v>0.7921257152218989</v>
      </c>
      <c r="T81" s="95">
        <v>9846490.574000001</v>
      </c>
      <c r="U81" s="69">
        <v>0.45060709824127382</v>
      </c>
    </row>
    <row r="82" spans="1:21" x14ac:dyDescent="0.2">
      <c r="A82" s="33">
        <v>77</v>
      </c>
      <c r="B82" s="34" t="s">
        <v>51</v>
      </c>
      <c r="C82" s="35" t="s">
        <v>577</v>
      </c>
      <c r="D82" s="35" t="s">
        <v>56</v>
      </c>
      <c r="E82" s="36" t="s">
        <v>9</v>
      </c>
      <c r="F82" s="37">
        <v>44937</v>
      </c>
      <c r="G82" s="38">
        <v>25648644</v>
      </c>
      <c r="H82" s="76">
        <v>16</v>
      </c>
      <c r="I82" s="64">
        <v>20751362.440000001</v>
      </c>
      <c r="J82" s="76">
        <v>1</v>
      </c>
      <c r="K82" s="64">
        <v>1421000.5</v>
      </c>
      <c r="L82" s="76">
        <v>15</v>
      </c>
      <c r="M82" s="64">
        <v>19330361.939999998</v>
      </c>
      <c r="N82" s="76"/>
      <c r="O82" s="64"/>
      <c r="P82" s="76"/>
      <c r="Q82" s="64"/>
      <c r="R82" s="70">
        <v>0.80906274967206837</v>
      </c>
      <c r="S82" s="70">
        <v>0.75366019115864358</v>
      </c>
      <c r="T82" s="96">
        <v>10242446.369000001</v>
      </c>
      <c r="U82" s="70">
        <v>0.39933675905049798</v>
      </c>
    </row>
    <row r="83" spans="1:21" x14ac:dyDescent="0.2">
      <c r="A83" s="27">
        <v>78</v>
      </c>
      <c r="B83" s="28" t="s">
        <v>52</v>
      </c>
      <c r="C83" s="29" t="s">
        <v>459</v>
      </c>
      <c r="D83" s="29" t="s">
        <v>55</v>
      </c>
      <c r="E83" s="30" t="s">
        <v>9</v>
      </c>
      <c r="F83" s="31">
        <v>44945</v>
      </c>
      <c r="G83" s="32">
        <v>62059855</v>
      </c>
      <c r="H83" s="75">
        <v>24</v>
      </c>
      <c r="I83" s="63">
        <v>59759650.369999997</v>
      </c>
      <c r="J83" s="75">
        <v>3</v>
      </c>
      <c r="K83" s="63">
        <v>11685000</v>
      </c>
      <c r="L83" s="75">
        <v>20</v>
      </c>
      <c r="M83" s="63">
        <v>43324650.57</v>
      </c>
      <c r="N83" s="75">
        <v>1</v>
      </c>
      <c r="O83" s="63">
        <v>4749999.8</v>
      </c>
      <c r="P83" s="75"/>
      <c r="Q83" s="63"/>
      <c r="R83" s="69">
        <v>0.88639669831648826</v>
      </c>
      <c r="S83" s="69">
        <v>0.69811072826386722</v>
      </c>
      <c r="T83" s="95">
        <v>24729965.679000001</v>
      </c>
      <c r="U83" s="69">
        <v>0.39848571478293021</v>
      </c>
    </row>
    <row r="84" spans="1:21" x14ac:dyDescent="0.2">
      <c r="A84" s="33">
        <v>79</v>
      </c>
      <c r="B84" s="34" t="s">
        <v>283</v>
      </c>
      <c r="C84" s="35" t="s">
        <v>460</v>
      </c>
      <c r="D84" s="35" t="s">
        <v>284</v>
      </c>
      <c r="E84" s="36" t="s">
        <v>9</v>
      </c>
      <c r="F84" s="37">
        <v>45183</v>
      </c>
      <c r="G84" s="38">
        <v>41094415</v>
      </c>
      <c r="H84" s="76">
        <v>36</v>
      </c>
      <c r="I84" s="64">
        <v>42298088</v>
      </c>
      <c r="J84" s="76">
        <v>2</v>
      </c>
      <c r="K84" s="64">
        <v>5084000.76</v>
      </c>
      <c r="L84" s="76">
        <v>32</v>
      </c>
      <c r="M84" s="64">
        <v>32931045.140000001</v>
      </c>
      <c r="N84" s="76">
        <v>2</v>
      </c>
      <c r="O84" s="64">
        <v>4283042.0999999996</v>
      </c>
      <c r="P84" s="76"/>
      <c r="Q84" s="64"/>
      <c r="R84" s="70">
        <v>0.92506599497766295</v>
      </c>
      <c r="S84" s="70">
        <v>0.80135086823842117</v>
      </c>
      <c r="T84" s="96">
        <v>19188008.524500001</v>
      </c>
      <c r="U84" s="70">
        <v>0.46692497081416062</v>
      </c>
    </row>
    <row r="85" spans="1:21" x14ac:dyDescent="0.2">
      <c r="A85" s="27">
        <v>80</v>
      </c>
      <c r="B85" s="28" t="s">
        <v>223</v>
      </c>
      <c r="C85" s="29" t="s">
        <v>461</v>
      </c>
      <c r="D85" s="29" t="s">
        <v>224</v>
      </c>
      <c r="E85" s="30" t="s">
        <v>9</v>
      </c>
      <c r="F85" s="31">
        <v>45107</v>
      </c>
      <c r="G85" s="32">
        <v>20143258</v>
      </c>
      <c r="H85" s="75">
        <v>5</v>
      </c>
      <c r="I85" s="63">
        <v>20096605.23</v>
      </c>
      <c r="J85" s="75"/>
      <c r="K85" s="63"/>
      <c r="L85" s="75">
        <v>5</v>
      </c>
      <c r="M85" s="63">
        <v>20096605.23</v>
      </c>
      <c r="N85" s="75"/>
      <c r="O85" s="63"/>
      <c r="P85" s="75"/>
      <c r="Q85" s="63"/>
      <c r="R85" s="69">
        <v>0.99768395112647623</v>
      </c>
      <c r="S85" s="69">
        <v>0.99768395112647623</v>
      </c>
      <c r="T85" s="95">
        <v>17041756.677999999</v>
      </c>
      <c r="U85" s="69">
        <v>0.84602782121938758</v>
      </c>
    </row>
    <row r="86" spans="1:21" x14ac:dyDescent="0.2">
      <c r="A86" s="33">
        <v>81</v>
      </c>
      <c r="B86" s="34" t="s">
        <v>248</v>
      </c>
      <c r="C86" s="35" t="s">
        <v>462</v>
      </c>
      <c r="D86" s="35" t="s">
        <v>247</v>
      </c>
      <c r="E86" s="36" t="s">
        <v>9</v>
      </c>
      <c r="F86" s="37">
        <v>45125</v>
      </c>
      <c r="G86" s="38">
        <v>47572199</v>
      </c>
      <c r="H86" s="76">
        <v>17</v>
      </c>
      <c r="I86" s="64">
        <v>31275153.629999999</v>
      </c>
      <c r="J86" s="76">
        <v>3</v>
      </c>
      <c r="K86" s="64">
        <v>9536233.9000000004</v>
      </c>
      <c r="L86" s="76">
        <v>14</v>
      </c>
      <c r="M86" s="64">
        <v>21738919.729999997</v>
      </c>
      <c r="N86" s="76"/>
      <c r="O86" s="64"/>
      <c r="P86" s="76"/>
      <c r="Q86" s="64"/>
      <c r="R86" s="70">
        <v>0.65742501476545157</v>
      </c>
      <c r="S86" s="70">
        <v>0.45696688795067048</v>
      </c>
      <c r="T86" s="96">
        <v>16518796.602499999</v>
      </c>
      <c r="U86" s="70">
        <v>0.34723634706270362</v>
      </c>
    </row>
    <row r="87" spans="1:21" x14ac:dyDescent="0.2">
      <c r="A87" s="27">
        <v>82</v>
      </c>
      <c r="B87" s="28" t="s">
        <v>275</v>
      </c>
      <c r="C87" s="29" t="s">
        <v>463</v>
      </c>
      <c r="D87" s="29" t="s">
        <v>276</v>
      </c>
      <c r="E87" s="30" t="s">
        <v>9</v>
      </c>
      <c r="F87" s="31">
        <v>45196</v>
      </c>
      <c r="G87" s="32">
        <v>33053389</v>
      </c>
      <c r="H87" s="75">
        <v>13</v>
      </c>
      <c r="I87" s="63">
        <v>31347296.09</v>
      </c>
      <c r="J87" s="75"/>
      <c r="K87" s="63"/>
      <c r="L87" s="75">
        <v>13</v>
      </c>
      <c r="M87" s="63">
        <v>31347296.09</v>
      </c>
      <c r="N87" s="75"/>
      <c r="O87" s="63"/>
      <c r="P87" s="75"/>
      <c r="Q87" s="63"/>
      <c r="R87" s="69">
        <v>0.94838372216537326</v>
      </c>
      <c r="S87" s="69">
        <v>0.94838372216537326</v>
      </c>
      <c r="T87" s="95">
        <v>16139995.407500001</v>
      </c>
      <c r="U87" s="69">
        <v>0.48830077325807653</v>
      </c>
    </row>
    <row r="88" spans="1:21" x14ac:dyDescent="0.2">
      <c r="A88" s="33">
        <v>83</v>
      </c>
      <c r="B88" s="34" t="s">
        <v>121</v>
      </c>
      <c r="C88" s="35" t="s">
        <v>464</v>
      </c>
      <c r="D88" s="35" t="s">
        <v>122</v>
      </c>
      <c r="E88" s="36" t="s">
        <v>9</v>
      </c>
      <c r="F88" s="37">
        <v>45028</v>
      </c>
      <c r="G88" s="38">
        <v>45284833</v>
      </c>
      <c r="H88" s="76">
        <v>21</v>
      </c>
      <c r="I88" s="64">
        <v>33138825.920000002</v>
      </c>
      <c r="J88" s="76"/>
      <c r="K88" s="64"/>
      <c r="L88" s="76">
        <v>19</v>
      </c>
      <c r="M88" s="64">
        <v>30138826.620000001</v>
      </c>
      <c r="N88" s="76">
        <v>2</v>
      </c>
      <c r="O88" s="64">
        <v>2999999.3</v>
      </c>
      <c r="P88" s="76"/>
      <c r="Q88" s="64"/>
      <c r="R88" s="70">
        <v>0.66553909164244907</v>
      </c>
      <c r="S88" s="70">
        <v>0.66553909164244907</v>
      </c>
      <c r="T88" s="96">
        <v>25630688.285999998</v>
      </c>
      <c r="U88" s="70">
        <v>0.56598835830972372</v>
      </c>
    </row>
    <row r="89" spans="1:21" x14ac:dyDescent="0.2">
      <c r="A89" s="27">
        <v>84</v>
      </c>
      <c r="B89" s="28" t="s">
        <v>149</v>
      </c>
      <c r="C89" s="29" t="s">
        <v>465</v>
      </c>
      <c r="D89" s="29" t="s">
        <v>150</v>
      </c>
      <c r="E89" s="30" t="s">
        <v>9</v>
      </c>
      <c r="F89" s="31">
        <v>45068</v>
      </c>
      <c r="G89" s="32">
        <v>28108652</v>
      </c>
      <c r="H89" s="75">
        <v>11</v>
      </c>
      <c r="I89" s="63">
        <v>29588208.219999999</v>
      </c>
      <c r="J89" s="75"/>
      <c r="K89" s="63"/>
      <c r="L89" s="75">
        <v>8</v>
      </c>
      <c r="M89" s="63">
        <v>21038959.670000002</v>
      </c>
      <c r="N89" s="75">
        <v>3</v>
      </c>
      <c r="O89" s="63">
        <v>8549248.5500000007</v>
      </c>
      <c r="P89" s="75"/>
      <c r="Q89" s="63"/>
      <c r="R89" s="69">
        <v>0.74848696657527358</v>
      </c>
      <c r="S89" s="69">
        <v>0.7484869665752738</v>
      </c>
      <c r="T89" s="95">
        <v>16460487.863500001</v>
      </c>
      <c r="U89" s="69">
        <v>0.58560217912619927</v>
      </c>
    </row>
    <row r="90" spans="1:21" x14ac:dyDescent="0.2">
      <c r="A90" s="33">
        <v>85</v>
      </c>
      <c r="B90" s="34" t="s">
        <v>33</v>
      </c>
      <c r="C90" s="35" t="s">
        <v>466</v>
      </c>
      <c r="D90" s="35" t="s">
        <v>34</v>
      </c>
      <c r="E90" s="36" t="s">
        <v>9</v>
      </c>
      <c r="F90" s="37">
        <v>44938</v>
      </c>
      <c r="G90" s="38">
        <v>19007215</v>
      </c>
      <c r="H90" s="76">
        <v>5</v>
      </c>
      <c r="I90" s="64">
        <v>24264690.609999999</v>
      </c>
      <c r="J90" s="76"/>
      <c r="K90" s="64"/>
      <c r="L90" s="76">
        <v>4</v>
      </c>
      <c r="M90" s="64">
        <v>18564690.609999999</v>
      </c>
      <c r="N90" s="76">
        <v>1</v>
      </c>
      <c r="O90" s="64">
        <v>5700000</v>
      </c>
      <c r="P90" s="76"/>
      <c r="Q90" s="64"/>
      <c r="R90" s="70">
        <v>0.9767180836329783</v>
      </c>
      <c r="S90" s="70">
        <v>0.9767180836329783</v>
      </c>
      <c r="T90" s="96">
        <v>4473302.1734999996</v>
      </c>
      <c r="U90" s="70">
        <v>0.23534758635076211</v>
      </c>
    </row>
    <row r="91" spans="1:21" ht="25.5" x14ac:dyDescent="0.2">
      <c r="A91" s="27">
        <v>86</v>
      </c>
      <c r="B91" s="28" t="s">
        <v>225</v>
      </c>
      <c r="C91" s="29" t="s">
        <v>467</v>
      </c>
      <c r="D91" s="29" t="s">
        <v>226</v>
      </c>
      <c r="E91" s="30" t="s">
        <v>9</v>
      </c>
      <c r="F91" s="31">
        <v>45121</v>
      </c>
      <c r="G91" s="32">
        <v>42095107</v>
      </c>
      <c r="H91" s="75">
        <v>15</v>
      </c>
      <c r="I91" s="63">
        <v>39147494.560000002</v>
      </c>
      <c r="J91" s="75">
        <v>3</v>
      </c>
      <c r="K91" s="63">
        <v>5411606</v>
      </c>
      <c r="L91" s="75">
        <v>10</v>
      </c>
      <c r="M91" s="63">
        <v>30803888.560000002</v>
      </c>
      <c r="N91" s="75">
        <v>2</v>
      </c>
      <c r="O91" s="63">
        <v>2932000</v>
      </c>
      <c r="P91" s="75"/>
      <c r="Q91" s="63"/>
      <c r="R91" s="69">
        <v>0.8603255138417869</v>
      </c>
      <c r="S91" s="69">
        <v>0.7317688623525771</v>
      </c>
      <c r="T91" s="95">
        <v>9882382.9515000004</v>
      </c>
      <c r="U91" s="69">
        <v>0.23476322204145961</v>
      </c>
    </row>
    <row r="92" spans="1:21" x14ac:dyDescent="0.2">
      <c r="A92" s="33">
        <v>87</v>
      </c>
      <c r="B92" s="34" t="s">
        <v>214</v>
      </c>
      <c r="C92" s="35" t="s">
        <v>468</v>
      </c>
      <c r="D92" s="35" t="s">
        <v>211</v>
      </c>
      <c r="E92" s="36" t="s">
        <v>9</v>
      </c>
      <c r="F92" s="37">
        <v>45093</v>
      </c>
      <c r="G92" s="38">
        <v>30559367</v>
      </c>
      <c r="H92" s="76">
        <v>19</v>
      </c>
      <c r="I92" s="64">
        <v>30496748.02</v>
      </c>
      <c r="J92" s="76">
        <v>1</v>
      </c>
      <c r="K92" s="64">
        <v>1937382.02</v>
      </c>
      <c r="L92" s="76">
        <v>18</v>
      </c>
      <c r="M92" s="64">
        <v>28559366</v>
      </c>
      <c r="N92" s="76"/>
      <c r="O92" s="64"/>
      <c r="P92" s="76"/>
      <c r="Q92" s="64"/>
      <c r="R92" s="70">
        <v>0.99795090716375112</v>
      </c>
      <c r="S92" s="70">
        <v>0.93455358548493495</v>
      </c>
      <c r="T92" s="96">
        <v>21853107.602000002</v>
      </c>
      <c r="U92" s="70">
        <v>0.71510341172969982</v>
      </c>
    </row>
    <row r="93" spans="1:21" x14ac:dyDescent="0.2">
      <c r="A93" s="27">
        <v>88</v>
      </c>
      <c r="B93" s="28" t="s">
        <v>249</v>
      </c>
      <c r="C93" s="29" t="s">
        <v>469</v>
      </c>
      <c r="D93" s="29" t="s">
        <v>250</v>
      </c>
      <c r="E93" s="30" t="s">
        <v>9</v>
      </c>
      <c r="F93" s="31">
        <v>45127</v>
      </c>
      <c r="G93" s="32">
        <v>56893529</v>
      </c>
      <c r="H93" s="75">
        <v>50</v>
      </c>
      <c r="I93" s="63">
        <v>51727900.719999999</v>
      </c>
      <c r="J93" s="75"/>
      <c r="K93" s="63"/>
      <c r="L93" s="75">
        <v>43</v>
      </c>
      <c r="M93" s="63">
        <v>44184997.109999999</v>
      </c>
      <c r="N93" s="75">
        <v>7</v>
      </c>
      <c r="O93" s="63">
        <v>7542903.6099999994</v>
      </c>
      <c r="P93" s="75"/>
      <c r="Q93" s="63"/>
      <c r="R93" s="69">
        <v>0.77662605724457701</v>
      </c>
      <c r="S93" s="69">
        <v>0.77662605724457701</v>
      </c>
      <c r="T93" s="95">
        <v>33910217.405500002</v>
      </c>
      <c r="U93" s="69">
        <v>0.59602942551691607</v>
      </c>
    </row>
    <row r="94" spans="1:21" ht="13.5" thickBot="1" x14ac:dyDescent="0.25">
      <c r="A94" s="45">
        <v>89</v>
      </c>
      <c r="B94" s="46" t="s">
        <v>125</v>
      </c>
      <c r="C94" s="47" t="s">
        <v>470</v>
      </c>
      <c r="D94" s="47" t="s">
        <v>126</v>
      </c>
      <c r="E94" s="48" t="s">
        <v>9</v>
      </c>
      <c r="F94" s="49">
        <v>45012</v>
      </c>
      <c r="G94" s="50">
        <v>17587602</v>
      </c>
      <c r="H94" s="78">
        <v>6</v>
      </c>
      <c r="I94" s="66">
        <v>11255951</v>
      </c>
      <c r="J94" s="78"/>
      <c r="K94" s="66"/>
      <c r="L94" s="78">
        <v>6</v>
      </c>
      <c r="M94" s="66">
        <v>11255951</v>
      </c>
      <c r="N94" s="78"/>
      <c r="O94" s="66"/>
      <c r="P94" s="78"/>
      <c r="Q94" s="66"/>
      <c r="R94" s="72">
        <v>0.63999350224095364</v>
      </c>
      <c r="S94" s="72">
        <v>0.63999350224095364</v>
      </c>
      <c r="T94" s="98">
        <v>7441998.1660000002</v>
      </c>
      <c r="U94" s="72">
        <v>0.42313887737509642</v>
      </c>
    </row>
    <row r="95" spans="1:21" x14ac:dyDescent="0.2">
      <c r="A95" s="51">
        <v>90</v>
      </c>
      <c r="B95" s="52" t="s">
        <v>566</v>
      </c>
      <c r="C95" s="53" t="s">
        <v>471</v>
      </c>
      <c r="D95" s="53" t="s">
        <v>564</v>
      </c>
      <c r="E95" s="54" t="s">
        <v>10</v>
      </c>
      <c r="F95" s="55">
        <v>45020</v>
      </c>
      <c r="G95" s="56">
        <v>26821334</v>
      </c>
      <c r="H95" s="79">
        <v>8</v>
      </c>
      <c r="I95" s="67">
        <v>24822816.809999999</v>
      </c>
      <c r="J95" s="79"/>
      <c r="K95" s="67"/>
      <c r="L95" s="79">
        <v>7</v>
      </c>
      <c r="M95" s="67">
        <v>22210450.43</v>
      </c>
      <c r="N95" s="79">
        <v>1</v>
      </c>
      <c r="O95" s="67">
        <v>2612366.38</v>
      </c>
      <c r="P95" s="79"/>
      <c r="Q95" s="67"/>
      <c r="R95" s="73">
        <v>0.82808895448675301</v>
      </c>
      <c r="S95" s="73">
        <v>0.82808895448675301</v>
      </c>
      <c r="T95" s="99">
        <v>11245383.728499999</v>
      </c>
      <c r="U95" s="73">
        <v>0.41927011268343323</v>
      </c>
    </row>
    <row r="96" spans="1:21" x14ac:dyDescent="0.2">
      <c r="A96" s="33">
        <v>91</v>
      </c>
      <c r="B96" s="34" t="s">
        <v>567</v>
      </c>
      <c r="C96" s="35" t="s">
        <v>472</v>
      </c>
      <c r="D96" s="35" t="s">
        <v>71</v>
      </c>
      <c r="E96" s="36" t="s">
        <v>10</v>
      </c>
      <c r="F96" s="37">
        <v>44945</v>
      </c>
      <c r="G96" s="38">
        <v>26047081</v>
      </c>
      <c r="H96" s="76">
        <v>10</v>
      </c>
      <c r="I96" s="64">
        <v>21312930</v>
      </c>
      <c r="J96" s="76"/>
      <c r="K96" s="64"/>
      <c r="L96" s="76">
        <v>9</v>
      </c>
      <c r="M96" s="64">
        <v>20701129.140000001</v>
      </c>
      <c r="N96" s="76">
        <v>1</v>
      </c>
      <c r="O96" s="64">
        <v>611800.86</v>
      </c>
      <c r="P96" s="76"/>
      <c r="Q96" s="64"/>
      <c r="R96" s="70">
        <v>0.79475812049726424</v>
      </c>
      <c r="S96" s="70">
        <v>0.79475812049726424</v>
      </c>
      <c r="T96" s="96">
        <v>6833955.3210000005</v>
      </c>
      <c r="U96" s="70">
        <v>0.26236933501300969</v>
      </c>
    </row>
    <row r="97" spans="1:21" x14ac:dyDescent="0.2">
      <c r="A97" s="27">
        <v>92</v>
      </c>
      <c r="B97" s="28" t="s">
        <v>64</v>
      </c>
      <c r="C97" s="29" t="s">
        <v>473</v>
      </c>
      <c r="D97" s="29" t="s">
        <v>65</v>
      </c>
      <c r="E97" s="30" t="s">
        <v>10</v>
      </c>
      <c r="F97" s="31">
        <v>44935</v>
      </c>
      <c r="G97" s="32">
        <v>22573424</v>
      </c>
      <c r="H97" s="75">
        <v>1</v>
      </c>
      <c r="I97" s="63">
        <v>22573424</v>
      </c>
      <c r="J97" s="75"/>
      <c r="K97" s="63"/>
      <c r="L97" s="75">
        <v>1</v>
      </c>
      <c r="M97" s="63">
        <v>22573424</v>
      </c>
      <c r="N97" s="75"/>
      <c r="O97" s="63"/>
      <c r="P97" s="75"/>
      <c r="Q97" s="63"/>
      <c r="R97" s="69">
        <v>1</v>
      </c>
      <c r="S97" s="69">
        <v>1</v>
      </c>
      <c r="T97" s="95">
        <v>22573424.002500001</v>
      </c>
      <c r="U97" s="69">
        <v>1.0000000001107501</v>
      </c>
    </row>
    <row r="98" spans="1:21" x14ac:dyDescent="0.2">
      <c r="A98" s="33">
        <v>93</v>
      </c>
      <c r="B98" s="34" t="s">
        <v>568</v>
      </c>
      <c r="C98" s="35" t="s">
        <v>474</v>
      </c>
      <c r="D98" s="35" t="s">
        <v>186</v>
      </c>
      <c r="E98" s="36" t="s">
        <v>10</v>
      </c>
      <c r="F98" s="37">
        <v>45069</v>
      </c>
      <c r="G98" s="38">
        <v>62249184</v>
      </c>
      <c r="H98" s="76">
        <v>21</v>
      </c>
      <c r="I98" s="64">
        <v>46941231.890000001</v>
      </c>
      <c r="J98" s="76"/>
      <c r="K98" s="64"/>
      <c r="L98" s="76">
        <v>20</v>
      </c>
      <c r="M98" s="64">
        <v>46317773.259999998</v>
      </c>
      <c r="N98" s="76">
        <v>1</v>
      </c>
      <c r="O98" s="64">
        <v>623458.63</v>
      </c>
      <c r="P98" s="76"/>
      <c r="Q98" s="64"/>
      <c r="R98" s="70">
        <v>0.74407036821558969</v>
      </c>
      <c r="S98" s="70">
        <v>0.74407036821558969</v>
      </c>
      <c r="T98" s="96">
        <v>35548903.679499999</v>
      </c>
      <c r="U98" s="70">
        <v>0.57107421166356176</v>
      </c>
    </row>
    <row r="99" spans="1:21" ht="25.5" x14ac:dyDescent="0.2">
      <c r="A99" s="27">
        <v>94</v>
      </c>
      <c r="B99" s="28" t="s">
        <v>295</v>
      </c>
      <c r="C99" s="29" t="s">
        <v>475</v>
      </c>
      <c r="D99" s="29" t="s">
        <v>296</v>
      </c>
      <c r="E99" s="30" t="s">
        <v>10</v>
      </c>
      <c r="F99" s="31">
        <v>45236</v>
      </c>
      <c r="G99" s="32">
        <v>38636146</v>
      </c>
      <c r="H99" s="75">
        <v>6</v>
      </c>
      <c r="I99" s="63">
        <v>38671485.899999999</v>
      </c>
      <c r="J99" s="75"/>
      <c r="K99" s="63"/>
      <c r="L99" s="75">
        <v>6</v>
      </c>
      <c r="M99" s="63">
        <v>38671485.899999999</v>
      </c>
      <c r="N99" s="75"/>
      <c r="O99" s="63"/>
      <c r="P99" s="75"/>
      <c r="Q99" s="63"/>
      <c r="R99" s="69">
        <v>1.000914684917072</v>
      </c>
      <c r="S99" s="69">
        <v>1.000914684917072</v>
      </c>
      <c r="T99" s="95">
        <v>11268024.651000001</v>
      </c>
      <c r="U99" s="69">
        <v>0.29164463378412542</v>
      </c>
    </row>
    <row r="100" spans="1:21" x14ac:dyDescent="0.2">
      <c r="A100" s="33">
        <v>95</v>
      </c>
      <c r="B100" s="34" t="s">
        <v>43</v>
      </c>
      <c r="C100" s="35" t="s">
        <v>476</v>
      </c>
      <c r="D100" s="35" t="s">
        <v>44</v>
      </c>
      <c r="E100" s="36" t="s">
        <v>10</v>
      </c>
      <c r="F100" s="37">
        <v>44935</v>
      </c>
      <c r="G100" s="38">
        <v>88649954</v>
      </c>
      <c r="H100" s="76">
        <v>28</v>
      </c>
      <c r="I100" s="64">
        <v>84230059.769999996</v>
      </c>
      <c r="J100" s="76"/>
      <c r="K100" s="64"/>
      <c r="L100" s="76">
        <v>27</v>
      </c>
      <c r="M100" s="64">
        <v>76605598.219999999</v>
      </c>
      <c r="N100" s="76">
        <v>1</v>
      </c>
      <c r="O100" s="64">
        <v>7624461.5499999998</v>
      </c>
      <c r="P100" s="76"/>
      <c r="Q100" s="64"/>
      <c r="R100" s="70">
        <v>0.86413579210655878</v>
      </c>
      <c r="S100" s="70">
        <v>0.86413579210655878</v>
      </c>
      <c r="T100" s="96">
        <v>55164952.592500001</v>
      </c>
      <c r="U100" s="70">
        <v>0.62227841192675637</v>
      </c>
    </row>
    <row r="101" spans="1:21" x14ac:dyDescent="0.2">
      <c r="A101" s="27">
        <v>96</v>
      </c>
      <c r="B101" s="28" t="s">
        <v>569</v>
      </c>
      <c r="C101" s="29" t="s">
        <v>477</v>
      </c>
      <c r="D101" s="29" t="s">
        <v>48</v>
      </c>
      <c r="E101" s="30" t="s">
        <v>10</v>
      </c>
      <c r="F101" s="31">
        <v>44938</v>
      </c>
      <c r="G101" s="32">
        <v>26594892.800000001</v>
      </c>
      <c r="H101" s="75">
        <v>14</v>
      </c>
      <c r="I101" s="63">
        <v>29284828.129999999</v>
      </c>
      <c r="J101" s="75"/>
      <c r="K101" s="63"/>
      <c r="L101" s="75">
        <v>12</v>
      </c>
      <c r="M101" s="63">
        <v>25969431.039999999</v>
      </c>
      <c r="N101" s="75">
        <v>2</v>
      </c>
      <c r="O101" s="63">
        <v>3315397.09</v>
      </c>
      <c r="P101" s="75"/>
      <c r="Q101" s="63"/>
      <c r="R101" s="69">
        <v>0.97648188452182827</v>
      </c>
      <c r="S101" s="69">
        <v>0.97648188452182816</v>
      </c>
      <c r="T101" s="95">
        <v>15050262.6055</v>
      </c>
      <c r="U101" s="69">
        <v>0.56590800040750677</v>
      </c>
    </row>
    <row r="102" spans="1:21" x14ac:dyDescent="0.2">
      <c r="A102" s="33">
        <v>97</v>
      </c>
      <c r="B102" s="34" t="s">
        <v>239</v>
      </c>
      <c r="C102" s="35" t="s">
        <v>478</v>
      </c>
      <c r="D102" s="35" t="s">
        <v>240</v>
      </c>
      <c r="E102" s="36" t="s">
        <v>10</v>
      </c>
      <c r="F102" s="37">
        <v>45125</v>
      </c>
      <c r="G102" s="38">
        <v>32803286</v>
      </c>
      <c r="H102" s="76">
        <v>6</v>
      </c>
      <c r="I102" s="64">
        <v>22108055.32</v>
      </c>
      <c r="J102" s="76"/>
      <c r="K102" s="64"/>
      <c r="L102" s="76">
        <v>5</v>
      </c>
      <c r="M102" s="64">
        <v>20120486.329999998</v>
      </c>
      <c r="N102" s="76">
        <v>1</v>
      </c>
      <c r="O102" s="64">
        <v>1987568.99</v>
      </c>
      <c r="P102" s="76"/>
      <c r="Q102" s="64"/>
      <c r="R102" s="70">
        <v>0.61336801227779447</v>
      </c>
      <c r="S102" s="70">
        <v>0.61336801227779436</v>
      </c>
      <c r="T102" s="96">
        <v>4751642.7494999999</v>
      </c>
      <c r="U102" s="70">
        <v>0.14485264523499261</v>
      </c>
    </row>
    <row r="103" spans="1:21" ht="25.5" x14ac:dyDescent="0.2">
      <c r="A103" s="27">
        <v>98</v>
      </c>
      <c r="B103" s="28" t="s">
        <v>570</v>
      </c>
      <c r="C103" s="29" t="s">
        <v>479</v>
      </c>
      <c r="D103" s="29" t="s">
        <v>68</v>
      </c>
      <c r="E103" s="30" t="s">
        <v>10</v>
      </c>
      <c r="F103" s="31">
        <v>44937</v>
      </c>
      <c r="G103" s="32">
        <v>28702095</v>
      </c>
      <c r="H103" s="75">
        <v>10</v>
      </c>
      <c r="I103" s="63">
        <v>28702091.809999999</v>
      </c>
      <c r="J103" s="75"/>
      <c r="K103" s="63"/>
      <c r="L103" s="75">
        <v>10</v>
      </c>
      <c r="M103" s="63">
        <v>28702091.809999999</v>
      </c>
      <c r="N103" s="75"/>
      <c r="O103" s="63"/>
      <c r="P103" s="75"/>
      <c r="Q103" s="63"/>
      <c r="R103" s="69">
        <v>0.99999988885828728</v>
      </c>
      <c r="S103" s="69">
        <v>0.99999988885828728</v>
      </c>
      <c r="T103" s="95">
        <v>27822334.486000001</v>
      </c>
      <c r="U103" s="69">
        <v>0.96934856100225442</v>
      </c>
    </row>
    <row r="104" spans="1:21" x14ac:dyDescent="0.2">
      <c r="A104" s="33">
        <v>99</v>
      </c>
      <c r="B104" s="34" t="s">
        <v>84</v>
      </c>
      <c r="C104" s="35" t="s">
        <v>480</v>
      </c>
      <c r="D104" s="35" t="s">
        <v>85</v>
      </c>
      <c r="E104" s="36" t="s">
        <v>10</v>
      </c>
      <c r="F104" s="37">
        <v>44959</v>
      </c>
      <c r="G104" s="38">
        <v>75881001</v>
      </c>
      <c r="H104" s="76">
        <v>31</v>
      </c>
      <c r="I104" s="64">
        <v>75768867.729999989</v>
      </c>
      <c r="J104" s="76"/>
      <c r="K104" s="64"/>
      <c r="L104" s="76">
        <v>29</v>
      </c>
      <c r="M104" s="64">
        <v>70068869.629999995</v>
      </c>
      <c r="N104" s="76">
        <v>2</v>
      </c>
      <c r="O104" s="64">
        <v>5699998.0999999996</v>
      </c>
      <c r="P104" s="76"/>
      <c r="Q104" s="64"/>
      <c r="R104" s="70">
        <v>0.92340465606140321</v>
      </c>
      <c r="S104" s="70">
        <v>0.92340465606140321</v>
      </c>
      <c r="T104" s="96">
        <v>48235140.836999997</v>
      </c>
      <c r="U104" s="70">
        <v>0.63566821999356593</v>
      </c>
    </row>
    <row r="105" spans="1:21" x14ac:dyDescent="0.2">
      <c r="A105" s="27">
        <v>100</v>
      </c>
      <c r="B105" s="28" t="s">
        <v>114</v>
      </c>
      <c r="C105" s="29" t="s">
        <v>481</v>
      </c>
      <c r="D105" s="29" t="s">
        <v>565</v>
      </c>
      <c r="E105" s="30" t="s">
        <v>10</v>
      </c>
      <c r="F105" s="31">
        <v>45005</v>
      </c>
      <c r="G105" s="32">
        <v>23905626</v>
      </c>
      <c r="H105" s="75">
        <v>9</v>
      </c>
      <c r="I105" s="63">
        <v>23289535.739999998</v>
      </c>
      <c r="J105" s="75"/>
      <c r="K105" s="63"/>
      <c r="L105" s="75">
        <v>9</v>
      </c>
      <c r="M105" s="63">
        <v>23289535.739999998</v>
      </c>
      <c r="N105" s="75"/>
      <c r="O105" s="63"/>
      <c r="P105" s="75"/>
      <c r="Q105" s="63"/>
      <c r="R105" s="69">
        <v>0.97422823146317095</v>
      </c>
      <c r="S105" s="69">
        <v>0.97422823146317095</v>
      </c>
      <c r="T105" s="95">
        <v>21416546.806000002</v>
      </c>
      <c r="U105" s="69">
        <v>0.89587893686615849</v>
      </c>
    </row>
    <row r="106" spans="1:21" ht="25.5" x14ac:dyDescent="0.2">
      <c r="A106" s="33">
        <v>101</v>
      </c>
      <c r="B106" s="34" t="s">
        <v>571</v>
      </c>
      <c r="C106" s="35" t="s">
        <v>482</v>
      </c>
      <c r="D106" s="35" t="s">
        <v>102</v>
      </c>
      <c r="E106" s="36" t="s">
        <v>10</v>
      </c>
      <c r="F106" s="37">
        <v>44985</v>
      </c>
      <c r="G106" s="38">
        <v>29631131</v>
      </c>
      <c r="H106" s="76">
        <v>17</v>
      </c>
      <c r="I106" s="64">
        <v>21324810.09</v>
      </c>
      <c r="J106" s="76"/>
      <c r="K106" s="64"/>
      <c r="L106" s="76">
        <v>16</v>
      </c>
      <c r="M106" s="64">
        <v>20552611.73</v>
      </c>
      <c r="N106" s="76">
        <v>1</v>
      </c>
      <c r="O106" s="64">
        <v>772198.36</v>
      </c>
      <c r="P106" s="76"/>
      <c r="Q106" s="64"/>
      <c r="R106" s="70">
        <v>0.69361549952311974</v>
      </c>
      <c r="S106" s="70">
        <v>0.69361549952311974</v>
      </c>
      <c r="T106" s="96">
        <v>12890087.7585</v>
      </c>
      <c r="U106" s="70">
        <v>0.43501841892231508</v>
      </c>
    </row>
    <row r="107" spans="1:21" ht="13.5" thickBot="1" x14ac:dyDescent="0.25">
      <c r="A107" s="39">
        <v>102</v>
      </c>
      <c r="B107" s="40" t="s">
        <v>151</v>
      </c>
      <c r="C107" s="41" t="s">
        <v>483</v>
      </c>
      <c r="D107" s="41" t="s">
        <v>152</v>
      </c>
      <c r="E107" s="42" t="s">
        <v>10</v>
      </c>
      <c r="F107" s="43">
        <v>45042</v>
      </c>
      <c r="G107" s="44">
        <v>36263233</v>
      </c>
      <c r="H107" s="77">
        <v>12</v>
      </c>
      <c r="I107" s="65">
        <v>34566387.039999999</v>
      </c>
      <c r="J107" s="77">
        <v>1</v>
      </c>
      <c r="K107" s="65">
        <v>2850000</v>
      </c>
      <c r="L107" s="77">
        <v>11</v>
      </c>
      <c r="M107" s="65">
        <v>31716387.039999999</v>
      </c>
      <c r="N107" s="77"/>
      <c r="O107" s="65"/>
      <c r="P107" s="77"/>
      <c r="Q107" s="65"/>
      <c r="R107" s="71">
        <v>0.95320753778351752</v>
      </c>
      <c r="S107" s="71">
        <v>0.8746155380023618</v>
      </c>
      <c r="T107" s="97">
        <v>27000960.723999999</v>
      </c>
      <c r="U107" s="71">
        <v>0.74458228046021158</v>
      </c>
    </row>
    <row r="108" spans="1:21" x14ac:dyDescent="0.2">
      <c r="A108" s="21">
        <v>103</v>
      </c>
      <c r="B108" s="22" t="s">
        <v>372</v>
      </c>
      <c r="C108" s="23" t="s">
        <v>484</v>
      </c>
      <c r="D108" s="23" t="s">
        <v>373</v>
      </c>
      <c r="E108" s="24" t="s">
        <v>11</v>
      </c>
      <c r="F108" s="25">
        <v>45322</v>
      </c>
      <c r="G108" s="26">
        <v>10287508</v>
      </c>
      <c r="H108" s="74">
        <v>4</v>
      </c>
      <c r="I108" s="62">
        <v>9087495.5999999996</v>
      </c>
      <c r="J108" s="74"/>
      <c r="K108" s="62"/>
      <c r="L108" s="74">
        <v>4</v>
      </c>
      <c r="M108" s="62">
        <v>9087495.5999999996</v>
      </c>
      <c r="N108" s="74"/>
      <c r="O108" s="62"/>
      <c r="P108" s="74"/>
      <c r="Q108" s="62"/>
      <c r="R108" s="68">
        <v>0.88335246981095905</v>
      </c>
      <c r="S108" s="68">
        <v>0.88335246981095905</v>
      </c>
      <c r="T108" s="94">
        <v>8752967.0639999993</v>
      </c>
      <c r="U108" s="68">
        <v>0.85083453291117728</v>
      </c>
    </row>
    <row r="109" spans="1:21" x14ac:dyDescent="0.2">
      <c r="A109" s="27">
        <v>104</v>
      </c>
      <c r="B109" s="28" t="s">
        <v>342</v>
      </c>
      <c r="C109" s="29" t="s">
        <v>485</v>
      </c>
      <c r="D109" s="29" t="s">
        <v>343</v>
      </c>
      <c r="E109" s="30" t="s">
        <v>11</v>
      </c>
      <c r="F109" s="31">
        <v>45300</v>
      </c>
      <c r="G109" s="32">
        <v>35735037</v>
      </c>
      <c r="H109" s="75">
        <v>6</v>
      </c>
      <c r="I109" s="63">
        <v>21146662.390000001</v>
      </c>
      <c r="J109" s="75">
        <v>3</v>
      </c>
      <c r="K109" s="63">
        <v>6976738.4000000004</v>
      </c>
      <c r="L109" s="75">
        <v>3</v>
      </c>
      <c r="M109" s="63">
        <v>14169923.99</v>
      </c>
      <c r="N109" s="75"/>
      <c r="O109" s="63"/>
      <c r="P109" s="75"/>
      <c r="Q109" s="63"/>
      <c r="R109" s="69">
        <v>0.59176271148117188</v>
      </c>
      <c r="S109" s="69">
        <v>0.39652747498204632</v>
      </c>
      <c r="T109" s="95">
        <v>14014364.832</v>
      </c>
      <c r="U109" s="69">
        <v>0.39217434788160432</v>
      </c>
    </row>
    <row r="110" spans="1:21" x14ac:dyDescent="0.2">
      <c r="A110" s="33">
        <v>105</v>
      </c>
      <c r="B110" s="34" t="s">
        <v>112</v>
      </c>
      <c r="C110" s="35" t="s">
        <v>486</v>
      </c>
      <c r="D110" s="35" t="s">
        <v>113</v>
      </c>
      <c r="E110" s="36" t="s">
        <v>11</v>
      </c>
      <c r="F110" s="37">
        <v>45012</v>
      </c>
      <c r="G110" s="38">
        <v>42805269</v>
      </c>
      <c r="H110" s="76">
        <v>6</v>
      </c>
      <c r="I110" s="64">
        <v>41713408.719999999</v>
      </c>
      <c r="J110" s="76"/>
      <c r="K110" s="64"/>
      <c r="L110" s="76">
        <v>6</v>
      </c>
      <c r="M110" s="64">
        <v>41713408.719999999</v>
      </c>
      <c r="N110" s="76"/>
      <c r="O110" s="64"/>
      <c r="P110" s="76"/>
      <c r="Q110" s="64"/>
      <c r="R110" s="70">
        <v>0.97449238597239041</v>
      </c>
      <c r="S110" s="70">
        <v>0.97449238597239041</v>
      </c>
      <c r="T110" s="96">
        <v>13119384.16</v>
      </c>
      <c r="U110" s="70">
        <v>0.30648993608707381</v>
      </c>
    </row>
    <row r="111" spans="1:21" x14ac:dyDescent="0.2">
      <c r="A111" s="27">
        <v>106</v>
      </c>
      <c r="B111" s="28" t="s">
        <v>338</v>
      </c>
      <c r="C111" s="29" t="s">
        <v>487</v>
      </c>
      <c r="D111" s="29" t="s">
        <v>339</v>
      </c>
      <c r="E111" s="30" t="s">
        <v>11</v>
      </c>
      <c r="F111" s="31">
        <v>45274</v>
      </c>
      <c r="G111" s="32">
        <v>21963996.800000001</v>
      </c>
      <c r="H111" s="75">
        <v>4</v>
      </c>
      <c r="I111" s="63">
        <v>9992368.629999999</v>
      </c>
      <c r="J111" s="75"/>
      <c r="K111" s="63"/>
      <c r="L111" s="75">
        <v>4</v>
      </c>
      <c r="M111" s="63">
        <v>9992368.629999999</v>
      </c>
      <c r="N111" s="75"/>
      <c r="O111" s="63"/>
      <c r="P111" s="75"/>
      <c r="Q111" s="63"/>
      <c r="R111" s="69">
        <v>0.45494309259779159</v>
      </c>
      <c r="S111" s="69">
        <v>0.45494309259779159</v>
      </c>
      <c r="T111" s="95">
        <v>9771517.568</v>
      </c>
      <c r="U111" s="69">
        <v>0.44488795263346598</v>
      </c>
    </row>
    <row r="112" spans="1:21" x14ac:dyDescent="0.2">
      <c r="A112" s="33">
        <v>107</v>
      </c>
      <c r="B112" s="34" t="s">
        <v>178</v>
      </c>
      <c r="C112" s="35" t="s">
        <v>488</v>
      </c>
      <c r="D112" s="35" t="s">
        <v>179</v>
      </c>
      <c r="E112" s="36" t="s">
        <v>11</v>
      </c>
      <c r="F112" s="37">
        <v>45068</v>
      </c>
      <c r="G112" s="38">
        <v>36112046</v>
      </c>
      <c r="H112" s="76">
        <v>11</v>
      </c>
      <c r="I112" s="64">
        <v>18753175.329999998</v>
      </c>
      <c r="J112" s="76"/>
      <c r="K112" s="64"/>
      <c r="L112" s="76">
        <v>10</v>
      </c>
      <c r="M112" s="64">
        <v>16815644.93</v>
      </c>
      <c r="N112" s="76">
        <v>1</v>
      </c>
      <c r="O112" s="64">
        <v>1937530.4</v>
      </c>
      <c r="P112" s="76"/>
      <c r="Q112" s="64"/>
      <c r="R112" s="70">
        <v>0.46565195807515308</v>
      </c>
      <c r="S112" s="70">
        <v>0.46565195807515308</v>
      </c>
      <c r="T112" s="96">
        <v>11826708.592</v>
      </c>
      <c r="U112" s="70">
        <v>0.32750037458414849</v>
      </c>
    </row>
    <row r="113" spans="1:21" x14ac:dyDescent="0.2">
      <c r="A113" s="27">
        <v>108</v>
      </c>
      <c r="B113" s="28" t="s">
        <v>131</v>
      </c>
      <c r="C113" s="29" t="s">
        <v>489</v>
      </c>
      <c r="D113" s="29" t="s">
        <v>132</v>
      </c>
      <c r="E113" s="30" t="s">
        <v>11</v>
      </c>
      <c r="F113" s="31">
        <v>45068</v>
      </c>
      <c r="G113" s="32">
        <v>43238067</v>
      </c>
      <c r="H113" s="75">
        <v>7</v>
      </c>
      <c r="I113" s="63">
        <v>36948830</v>
      </c>
      <c r="J113" s="75"/>
      <c r="K113" s="63"/>
      <c r="L113" s="75">
        <v>7</v>
      </c>
      <c r="M113" s="63">
        <v>36948830</v>
      </c>
      <c r="N113" s="75"/>
      <c r="O113" s="63"/>
      <c r="P113" s="75"/>
      <c r="Q113" s="63"/>
      <c r="R113" s="69">
        <v>0.85454398319887892</v>
      </c>
      <c r="S113" s="69">
        <v>0.85454398319887892</v>
      </c>
      <c r="T113" s="95">
        <v>12596481.952</v>
      </c>
      <c r="U113" s="69">
        <v>0.29132851734560661</v>
      </c>
    </row>
    <row r="114" spans="1:21" x14ac:dyDescent="0.2">
      <c r="A114" s="33">
        <v>109</v>
      </c>
      <c r="B114" s="34" t="s">
        <v>123</v>
      </c>
      <c r="C114" s="35" t="s">
        <v>490</v>
      </c>
      <c r="D114" s="35" t="s">
        <v>124</v>
      </c>
      <c r="E114" s="36" t="s">
        <v>11</v>
      </c>
      <c r="F114" s="37">
        <v>45019</v>
      </c>
      <c r="G114" s="38">
        <v>6962993</v>
      </c>
      <c r="H114" s="76">
        <v>1</v>
      </c>
      <c r="I114" s="64">
        <v>5362993</v>
      </c>
      <c r="J114" s="76"/>
      <c r="K114" s="64"/>
      <c r="L114" s="76">
        <v>1</v>
      </c>
      <c r="M114" s="64">
        <v>5362993</v>
      </c>
      <c r="N114" s="76"/>
      <c r="O114" s="64"/>
      <c r="P114" s="76"/>
      <c r="Q114" s="64"/>
      <c r="R114" s="70">
        <v>0.77021375721618568</v>
      </c>
      <c r="S114" s="70">
        <v>0.77021375721618568</v>
      </c>
      <c r="T114" s="96">
        <v>5362993</v>
      </c>
      <c r="U114" s="70">
        <v>0.77021375721618568</v>
      </c>
    </row>
    <row r="115" spans="1:21" x14ac:dyDescent="0.2">
      <c r="A115" s="27">
        <v>110</v>
      </c>
      <c r="B115" s="28" t="s">
        <v>94</v>
      </c>
      <c r="C115" s="29" t="s">
        <v>491</v>
      </c>
      <c r="D115" s="29" t="s">
        <v>95</v>
      </c>
      <c r="E115" s="30" t="s">
        <v>11</v>
      </c>
      <c r="F115" s="31">
        <v>44952</v>
      </c>
      <c r="G115" s="32">
        <v>56641783</v>
      </c>
      <c r="H115" s="75">
        <v>26</v>
      </c>
      <c r="I115" s="63">
        <v>54617910.509999998</v>
      </c>
      <c r="J115" s="75"/>
      <c r="K115" s="63"/>
      <c r="L115" s="75">
        <v>25</v>
      </c>
      <c r="M115" s="63">
        <v>52617910.510000005</v>
      </c>
      <c r="N115" s="75">
        <v>1</v>
      </c>
      <c r="O115" s="63">
        <v>2000000</v>
      </c>
      <c r="P115" s="75"/>
      <c r="Q115" s="63"/>
      <c r="R115" s="69">
        <v>0.92895928982320342</v>
      </c>
      <c r="S115" s="69">
        <v>0.92895928982320342</v>
      </c>
      <c r="T115" s="95">
        <v>28394863.592</v>
      </c>
      <c r="U115" s="69">
        <v>0.50130596333805377</v>
      </c>
    </row>
    <row r="116" spans="1:21" ht="26.25" thickBot="1" x14ac:dyDescent="0.25">
      <c r="A116" s="45">
        <v>111</v>
      </c>
      <c r="B116" s="46" t="s">
        <v>174</v>
      </c>
      <c r="C116" s="47" t="s">
        <v>492</v>
      </c>
      <c r="D116" s="47" t="s">
        <v>175</v>
      </c>
      <c r="E116" s="48" t="s">
        <v>11</v>
      </c>
      <c r="F116" s="49">
        <v>45056</v>
      </c>
      <c r="G116" s="50">
        <v>12420795</v>
      </c>
      <c r="H116" s="78">
        <v>2</v>
      </c>
      <c r="I116" s="66">
        <v>12209596.75</v>
      </c>
      <c r="J116" s="78"/>
      <c r="K116" s="66"/>
      <c r="L116" s="78">
        <v>2</v>
      </c>
      <c r="M116" s="66">
        <v>12209596.75</v>
      </c>
      <c r="N116" s="78"/>
      <c r="O116" s="66"/>
      <c r="P116" s="78"/>
      <c r="Q116" s="66"/>
      <c r="R116" s="72">
        <v>0.98299639837868669</v>
      </c>
      <c r="S116" s="72">
        <v>0.98299639837868669</v>
      </c>
      <c r="T116" s="98">
        <v>6201975.6960000005</v>
      </c>
      <c r="U116" s="72">
        <v>0.49932195934318219</v>
      </c>
    </row>
    <row r="117" spans="1:21" x14ac:dyDescent="0.2">
      <c r="A117" s="51">
        <v>112</v>
      </c>
      <c r="B117" s="52" t="s">
        <v>350</v>
      </c>
      <c r="C117" s="53" t="s">
        <v>493</v>
      </c>
      <c r="D117" s="53" t="s">
        <v>351</v>
      </c>
      <c r="E117" s="54" t="s">
        <v>12</v>
      </c>
      <c r="F117" s="55">
        <v>45331</v>
      </c>
      <c r="G117" s="56">
        <v>26769207</v>
      </c>
      <c r="H117" s="79">
        <v>1</v>
      </c>
      <c r="I117" s="67">
        <v>18738444.800000001</v>
      </c>
      <c r="J117" s="79"/>
      <c r="K117" s="67"/>
      <c r="L117" s="79">
        <v>1</v>
      </c>
      <c r="M117" s="67">
        <v>18738444.800000001</v>
      </c>
      <c r="N117" s="79"/>
      <c r="O117" s="67"/>
      <c r="P117" s="79"/>
      <c r="Q117" s="67"/>
      <c r="R117" s="73">
        <v>0.69999999626436449</v>
      </c>
      <c r="S117" s="73">
        <v>0.69999999626436449</v>
      </c>
      <c r="T117" s="99">
        <v>4887365.1040000003</v>
      </c>
      <c r="U117" s="73">
        <v>0.18257414588336521</v>
      </c>
    </row>
    <row r="118" spans="1:21" x14ac:dyDescent="0.2">
      <c r="A118" s="33">
        <v>113</v>
      </c>
      <c r="B118" s="34" t="s">
        <v>117</v>
      </c>
      <c r="C118" s="35" t="s">
        <v>494</v>
      </c>
      <c r="D118" s="35" t="s">
        <v>118</v>
      </c>
      <c r="E118" s="36" t="s">
        <v>12</v>
      </c>
      <c r="F118" s="37">
        <v>45012</v>
      </c>
      <c r="G118" s="38">
        <v>30798052</v>
      </c>
      <c r="H118" s="76">
        <v>17</v>
      </c>
      <c r="I118" s="64">
        <v>26052279.07</v>
      </c>
      <c r="J118" s="76"/>
      <c r="K118" s="64"/>
      <c r="L118" s="76">
        <v>15</v>
      </c>
      <c r="M118" s="64">
        <v>24322288.619999997</v>
      </c>
      <c r="N118" s="76">
        <v>2</v>
      </c>
      <c r="O118" s="64">
        <v>1729990.45</v>
      </c>
      <c r="P118" s="76"/>
      <c r="Q118" s="64"/>
      <c r="R118" s="70">
        <v>0.78973464360668011</v>
      </c>
      <c r="S118" s="70">
        <v>0.78973464360668</v>
      </c>
      <c r="T118" s="96">
        <v>10076539.888</v>
      </c>
      <c r="U118" s="70">
        <v>0.32718107911500383</v>
      </c>
    </row>
    <row r="119" spans="1:21" x14ac:dyDescent="0.2">
      <c r="A119" s="27">
        <v>114</v>
      </c>
      <c r="B119" s="28" t="s">
        <v>59</v>
      </c>
      <c r="C119" s="29" t="s">
        <v>495</v>
      </c>
      <c r="D119" s="29" t="s">
        <v>57</v>
      </c>
      <c r="E119" s="30" t="s">
        <v>12</v>
      </c>
      <c r="F119" s="31">
        <v>44937</v>
      </c>
      <c r="G119" s="32">
        <v>45103416</v>
      </c>
      <c r="H119" s="75">
        <v>26</v>
      </c>
      <c r="I119" s="63">
        <v>46560709.979999997</v>
      </c>
      <c r="J119" s="75"/>
      <c r="K119" s="63"/>
      <c r="L119" s="75">
        <v>22</v>
      </c>
      <c r="M119" s="63">
        <v>39800988.719999999</v>
      </c>
      <c r="N119" s="75">
        <v>4</v>
      </c>
      <c r="O119" s="63">
        <v>6759721.2599999998</v>
      </c>
      <c r="P119" s="75"/>
      <c r="Q119" s="63"/>
      <c r="R119" s="69">
        <v>0.8824384547724724</v>
      </c>
      <c r="S119" s="69">
        <v>0.88243845477247218</v>
      </c>
      <c r="T119" s="95">
        <v>23982703.375999998</v>
      </c>
      <c r="U119" s="69">
        <v>0.53172698440401944</v>
      </c>
    </row>
    <row r="120" spans="1:21" x14ac:dyDescent="0.2">
      <c r="A120" s="33">
        <v>115</v>
      </c>
      <c r="B120" s="34" t="s">
        <v>195</v>
      </c>
      <c r="C120" s="35" t="s">
        <v>496</v>
      </c>
      <c r="D120" s="35" t="s">
        <v>196</v>
      </c>
      <c r="E120" s="36" t="s">
        <v>12</v>
      </c>
      <c r="F120" s="37">
        <v>45071</v>
      </c>
      <c r="G120" s="38">
        <v>23027916.800000001</v>
      </c>
      <c r="H120" s="76">
        <v>6</v>
      </c>
      <c r="I120" s="64">
        <v>20039440.5</v>
      </c>
      <c r="J120" s="76"/>
      <c r="K120" s="64"/>
      <c r="L120" s="76">
        <v>4</v>
      </c>
      <c r="M120" s="64">
        <v>14639440.939999999</v>
      </c>
      <c r="N120" s="76">
        <v>2</v>
      </c>
      <c r="O120" s="64">
        <v>5399999.5600000015</v>
      </c>
      <c r="P120" s="76"/>
      <c r="Q120" s="64"/>
      <c r="R120" s="70">
        <v>0.63572580477622709</v>
      </c>
      <c r="S120" s="70">
        <v>0.63572580477622709</v>
      </c>
      <c r="T120" s="96">
        <v>5019763.9440000001</v>
      </c>
      <c r="U120" s="70">
        <v>0.21798602051575941</v>
      </c>
    </row>
    <row r="121" spans="1:21" x14ac:dyDescent="0.2">
      <c r="A121" s="27">
        <v>116</v>
      </c>
      <c r="B121" s="28" t="s">
        <v>231</v>
      </c>
      <c r="C121" s="29" t="s">
        <v>497</v>
      </c>
      <c r="D121" s="29" t="s">
        <v>232</v>
      </c>
      <c r="E121" s="30" t="s">
        <v>12</v>
      </c>
      <c r="F121" s="31">
        <v>45132</v>
      </c>
      <c r="G121" s="32">
        <v>20710576</v>
      </c>
      <c r="H121" s="75">
        <v>12</v>
      </c>
      <c r="I121" s="63">
        <v>19486438.690000001</v>
      </c>
      <c r="J121" s="75"/>
      <c r="K121" s="63"/>
      <c r="L121" s="75">
        <v>11</v>
      </c>
      <c r="M121" s="63">
        <v>19018678.689999998</v>
      </c>
      <c r="N121" s="75">
        <v>1</v>
      </c>
      <c r="O121" s="63">
        <v>467760</v>
      </c>
      <c r="P121" s="75"/>
      <c r="Q121" s="63"/>
      <c r="R121" s="69">
        <v>0.91830756855820894</v>
      </c>
      <c r="S121" s="69">
        <v>0.91830756855820894</v>
      </c>
      <c r="T121" s="95">
        <v>7796627.432</v>
      </c>
      <c r="U121" s="69">
        <v>0.3764563299446621</v>
      </c>
    </row>
    <row r="122" spans="1:21" x14ac:dyDescent="0.2">
      <c r="A122" s="33">
        <v>117</v>
      </c>
      <c r="B122" s="34" t="s">
        <v>365</v>
      </c>
      <c r="C122" s="35" t="s">
        <v>498</v>
      </c>
      <c r="D122" s="35" t="s">
        <v>364</v>
      </c>
      <c r="E122" s="36" t="s">
        <v>12</v>
      </c>
      <c r="F122" s="37">
        <v>45352</v>
      </c>
      <c r="G122" s="38">
        <v>10407325</v>
      </c>
      <c r="H122" s="76">
        <v>5</v>
      </c>
      <c r="I122" s="64">
        <v>5596095.5700000003</v>
      </c>
      <c r="J122" s="76"/>
      <c r="K122" s="64"/>
      <c r="L122" s="76">
        <v>4</v>
      </c>
      <c r="M122" s="64">
        <v>4396839.57</v>
      </c>
      <c r="N122" s="76">
        <v>1</v>
      </c>
      <c r="O122" s="64">
        <v>1199256</v>
      </c>
      <c r="P122" s="76"/>
      <c r="Q122" s="64"/>
      <c r="R122" s="70">
        <v>0.42247547472573399</v>
      </c>
      <c r="S122" s="70">
        <v>0.42247547472573399</v>
      </c>
      <c r="T122" s="96">
        <v>3033484</v>
      </c>
      <c r="U122" s="70">
        <v>0.29147585955084521</v>
      </c>
    </row>
    <row r="123" spans="1:21" x14ac:dyDescent="0.2">
      <c r="A123" s="27">
        <v>118</v>
      </c>
      <c r="B123" s="28" t="s">
        <v>217</v>
      </c>
      <c r="C123" s="29" t="s">
        <v>499</v>
      </c>
      <c r="D123" s="29" t="s">
        <v>218</v>
      </c>
      <c r="E123" s="30" t="s">
        <v>12</v>
      </c>
      <c r="F123" s="31">
        <v>45092</v>
      </c>
      <c r="G123" s="32">
        <v>18151558</v>
      </c>
      <c r="H123" s="75">
        <v>10</v>
      </c>
      <c r="I123" s="63">
        <v>9103110.7100000009</v>
      </c>
      <c r="J123" s="75"/>
      <c r="K123" s="63"/>
      <c r="L123" s="75">
        <v>10</v>
      </c>
      <c r="M123" s="63">
        <v>9103110.7100000009</v>
      </c>
      <c r="N123" s="75"/>
      <c r="O123" s="63"/>
      <c r="P123" s="75"/>
      <c r="Q123" s="63"/>
      <c r="R123" s="69">
        <v>0.50150575008492393</v>
      </c>
      <c r="S123" s="69">
        <v>0.50150575008492393</v>
      </c>
      <c r="T123" s="95">
        <v>5884804.568</v>
      </c>
      <c r="U123" s="69">
        <v>0.3242038269111665</v>
      </c>
    </row>
    <row r="124" spans="1:21" x14ac:dyDescent="0.2">
      <c r="A124" s="33">
        <v>119</v>
      </c>
      <c r="B124" s="34" t="s">
        <v>115</v>
      </c>
      <c r="C124" s="35" t="s">
        <v>500</v>
      </c>
      <c r="D124" s="35" t="s">
        <v>116</v>
      </c>
      <c r="E124" s="36" t="s">
        <v>12</v>
      </c>
      <c r="F124" s="37">
        <v>44993</v>
      </c>
      <c r="G124" s="38">
        <v>12095941</v>
      </c>
      <c r="H124" s="76">
        <v>2</v>
      </c>
      <c r="I124" s="64">
        <v>12095940.800000001</v>
      </c>
      <c r="J124" s="76"/>
      <c r="K124" s="64"/>
      <c r="L124" s="76">
        <v>2</v>
      </c>
      <c r="M124" s="64">
        <v>12095940.800000001</v>
      </c>
      <c r="N124" s="76"/>
      <c r="O124" s="64"/>
      <c r="P124" s="76"/>
      <c r="Q124" s="64"/>
      <c r="R124" s="70">
        <v>0.99999998346552788</v>
      </c>
      <c r="S124" s="70">
        <v>0.99999998346552788</v>
      </c>
      <c r="T124" s="96">
        <v>12095940.791999999</v>
      </c>
      <c r="U124" s="70">
        <v>0.99999998280414892</v>
      </c>
    </row>
    <row r="125" spans="1:21" x14ac:dyDescent="0.2">
      <c r="A125" s="27">
        <v>120</v>
      </c>
      <c r="B125" s="28" t="s">
        <v>159</v>
      </c>
      <c r="C125" s="29" t="s">
        <v>501</v>
      </c>
      <c r="D125" s="29" t="s">
        <v>572</v>
      </c>
      <c r="E125" s="30" t="s">
        <v>12</v>
      </c>
      <c r="F125" s="31">
        <v>45056</v>
      </c>
      <c r="G125" s="32">
        <v>6621226</v>
      </c>
      <c r="H125" s="75">
        <v>11</v>
      </c>
      <c r="I125" s="63">
        <v>9653241.5700000003</v>
      </c>
      <c r="J125" s="75"/>
      <c r="K125" s="63"/>
      <c r="L125" s="75">
        <v>7</v>
      </c>
      <c r="M125" s="63">
        <v>4974990.45</v>
      </c>
      <c r="N125" s="75">
        <v>4</v>
      </c>
      <c r="O125" s="63">
        <v>4678251.12</v>
      </c>
      <c r="P125" s="75"/>
      <c r="Q125" s="63"/>
      <c r="R125" s="69">
        <v>0.75136998042356506</v>
      </c>
      <c r="S125" s="69">
        <v>0.75136998042356506</v>
      </c>
      <c r="T125" s="95">
        <v>3835579.5359999998</v>
      </c>
      <c r="U125" s="69">
        <v>0.57928539759857156</v>
      </c>
    </row>
    <row r="126" spans="1:21" x14ac:dyDescent="0.2">
      <c r="A126" s="33">
        <v>121</v>
      </c>
      <c r="B126" s="34" t="s">
        <v>157</v>
      </c>
      <c r="C126" s="35" t="s">
        <v>502</v>
      </c>
      <c r="D126" s="35" t="s">
        <v>158</v>
      </c>
      <c r="E126" s="36" t="s">
        <v>12</v>
      </c>
      <c r="F126" s="37">
        <v>45049</v>
      </c>
      <c r="G126" s="38">
        <v>13985678</v>
      </c>
      <c r="H126" s="76">
        <v>15</v>
      </c>
      <c r="I126" s="64">
        <v>15272968</v>
      </c>
      <c r="J126" s="76"/>
      <c r="K126" s="64"/>
      <c r="L126" s="76">
        <v>13</v>
      </c>
      <c r="M126" s="64">
        <v>13192969.940000001</v>
      </c>
      <c r="N126" s="76">
        <v>2</v>
      </c>
      <c r="O126" s="64">
        <v>2079998.06</v>
      </c>
      <c r="P126" s="76"/>
      <c r="Q126" s="64"/>
      <c r="R126" s="70">
        <v>0.94332001208665028</v>
      </c>
      <c r="S126" s="70">
        <v>0.94332001208665051</v>
      </c>
      <c r="T126" s="96">
        <v>11025771.592</v>
      </c>
      <c r="U126" s="70">
        <v>0.78836160763890029</v>
      </c>
    </row>
    <row r="127" spans="1:21" x14ac:dyDescent="0.2">
      <c r="A127" s="27">
        <v>122</v>
      </c>
      <c r="B127" s="28" t="s">
        <v>340</v>
      </c>
      <c r="C127" s="29" t="s">
        <v>503</v>
      </c>
      <c r="D127" s="29" t="s">
        <v>341</v>
      </c>
      <c r="E127" s="30" t="s">
        <v>12</v>
      </c>
      <c r="F127" s="31">
        <v>45302</v>
      </c>
      <c r="G127" s="32">
        <v>35148985</v>
      </c>
      <c r="H127" s="75">
        <v>16</v>
      </c>
      <c r="I127" s="63">
        <v>29647699.780000001</v>
      </c>
      <c r="J127" s="75">
        <v>6</v>
      </c>
      <c r="K127" s="63">
        <v>4498714.79</v>
      </c>
      <c r="L127" s="75">
        <v>9</v>
      </c>
      <c r="M127" s="63">
        <v>23555384.990000002</v>
      </c>
      <c r="N127" s="75">
        <v>1</v>
      </c>
      <c r="O127" s="63">
        <v>1593600</v>
      </c>
      <c r="P127" s="75"/>
      <c r="Q127" s="63"/>
      <c r="R127" s="69">
        <v>0.79814821907375133</v>
      </c>
      <c r="S127" s="69">
        <v>0.67015832718924884</v>
      </c>
      <c r="T127" s="95">
        <v>1133720.6399999999</v>
      </c>
      <c r="U127" s="69">
        <v>3.2254719161876229E-2</v>
      </c>
    </row>
    <row r="128" spans="1:21" x14ac:dyDescent="0.2">
      <c r="A128" s="33">
        <v>123</v>
      </c>
      <c r="B128" s="34" t="s">
        <v>265</v>
      </c>
      <c r="C128" s="35" t="s">
        <v>504</v>
      </c>
      <c r="D128" s="35" t="s">
        <v>266</v>
      </c>
      <c r="E128" s="36" t="s">
        <v>12</v>
      </c>
      <c r="F128" s="37">
        <v>45189</v>
      </c>
      <c r="G128" s="38">
        <v>11926052</v>
      </c>
      <c r="H128" s="76">
        <v>3</v>
      </c>
      <c r="I128" s="64">
        <v>11926050.390000001</v>
      </c>
      <c r="J128" s="76"/>
      <c r="K128" s="64"/>
      <c r="L128" s="76">
        <v>3</v>
      </c>
      <c r="M128" s="64">
        <v>11926050.390000001</v>
      </c>
      <c r="N128" s="76"/>
      <c r="O128" s="64"/>
      <c r="P128" s="76"/>
      <c r="Q128" s="64"/>
      <c r="R128" s="70">
        <v>0.99999986500142712</v>
      </c>
      <c r="S128" s="70">
        <v>0.99999986500142712</v>
      </c>
      <c r="T128" s="96">
        <v>4573952.392</v>
      </c>
      <c r="U128" s="70">
        <v>0.38352611509659701</v>
      </c>
    </row>
    <row r="129" spans="1:21" x14ac:dyDescent="0.2">
      <c r="A129" s="27">
        <v>124</v>
      </c>
      <c r="B129" s="28" t="s">
        <v>104</v>
      </c>
      <c r="C129" s="29" t="s">
        <v>505</v>
      </c>
      <c r="D129" s="29" t="s">
        <v>105</v>
      </c>
      <c r="E129" s="30" t="s">
        <v>12</v>
      </c>
      <c r="F129" s="31">
        <v>45005</v>
      </c>
      <c r="G129" s="32">
        <v>16001794.02</v>
      </c>
      <c r="H129" s="75">
        <v>6</v>
      </c>
      <c r="I129" s="63">
        <v>10751749.630000001</v>
      </c>
      <c r="J129" s="75"/>
      <c r="K129" s="63"/>
      <c r="L129" s="75">
        <v>6</v>
      </c>
      <c r="M129" s="63">
        <v>10751749.629999999</v>
      </c>
      <c r="N129" s="75"/>
      <c r="O129" s="63"/>
      <c r="P129" s="75"/>
      <c r="Q129" s="63"/>
      <c r="R129" s="69">
        <v>0.67190901323700447</v>
      </c>
      <c r="S129" s="69">
        <v>0.67190901323700447</v>
      </c>
      <c r="T129" s="95">
        <v>7912850.7039999999</v>
      </c>
      <c r="U129" s="69">
        <v>0.49449772282470611</v>
      </c>
    </row>
    <row r="130" spans="1:21" x14ac:dyDescent="0.2">
      <c r="A130" s="33">
        <v>125</v>
      </c>
      <c r="B130" s="34" t="s">
        <v>154</v>
      </c>
      <c r="C130" s="35" t="s">
        <v>506</v>
      </c>
      <c r="D130" s="35" t="s">
        <v>155</v>
      </c>
      <c r="E130" s="36" t="s">
        <v>12</v>
      </c>
      <c r="F130" s="37">
        <v>45068</v>
      </c>
      <c r="G130" s="38">
        <v>25872996.670000002</v>
      </c>
      <c r="H130" s="76">
        <v>11</v>
      </c>
      <c r="I130" s="64">
        <v>28295755.059999999</v>
      </c>
      <c r="J130" s="76"/>
      <c r="K130" s="64"/>
      <c r="L130" s="76">
        <v>7</v>
      </c>
      <c r="M130" s="64">
        <v>17756547.41</v>
      </c>
      <c r="N130" s="76">
        <v>4</v>
      </c>
      <c r="O130" s="64">
        <v>10539207.65</v>
      </c>
      <c r="P130" s="76"/>
      <c r="Q130" s="64"/>
      <c r="R130" s="70">
        <v>0.68629651356114063</v>
      </c>
      <c r="S130" s="70">
        <v>0.68629651356114052</v>
      </c>
      <c r="T130" s="96">
        <v>8181310.608</v>
      </c>
      <c r="U130" s="70">
        <v>0.31621039929581529</v>
      </c>
    </row>
    <row r="131" spans="1:21" x14ac:dyDescent="0.2">
      <c r="A131" s="27">
        <v>126</v>
      </c>
      <c r="B131" s="28" t="s">
        <v>360</v>
      </c>
      <c r="C131" s="29" t="s">
        <v>507</v>
      </c>
      <c r="D131" s="29" t="s">
        <v>361</v>
      </c>
      <c r="E131" s="30" t="s">
        <v>12</v>
      </c>
      <c r="F131" s="31">
        <v>45322</v>
      </c>
      <c r="G131" s="32">
        <v>16202534</v>
      </c>
      <c r="H131" s="75">
        <v>5</v>
      </c>
      <c r="I131" s="63">
        <v>16124846.140000001</v>
      </c>
      <c r="J131" s="75"/>
      <c r="K131" s="63"/>
      <c r="L131" s="75">
        <v>5</v>
      </c>
      <c r="M131" s="63">
        <v>16124846.140000001</v>
      </c>
      <c r="N131" s="75"/>
      <c r="O131" s="63"/>
      <c r="P131" s="75"/>
      <c r="Q131" s="63"/>
      <c r="R131" s="69">
        <v>0.99520520308736893</v>
      </c>
      <c r="S131" s="69">
        <v>0.99520520308736893</v>
      </c>
      <c r="T131" s="95">
        <v>7999367.9920000006</v>
      </c>
      <c r="U131" s="69">
        <v>0.49371092151388168</v>
      </c>
    </row>
    <row r="132" spans="1:21" x14ac:dyDescent="0.2">
      <c r="A132" s="33">
        <v>127</v>
      </c>
      <c r="B132" s="34" t="s">
        <v>135</v>
      </c>
      <c r="C132" s="35" t="s">
        <v>508</v>
      </c>
      <c r="D132" s="35" t="s">
        <v>136</v>
      </c>
      <c r="E132" s="36" t="s">
        <v>12</v>
      </c>
      <c r="F132" s="37">
        <v>45076</v>
      </c>
      <c r="G132" s="38">
        <v>33646203</v>
      </c>
      <c r="H132" s="76">
        <v>23</v>
      </c>
      <c r="I132" s="64">
        <v>38684565.420000002</v>
      </c>
      <c r="J132" s="76"/>
      <c r="K132" s="64"/>
      <c r="L132" s="76">
        <v>19</v>
      </c>
      <c r="M132" s="64">
        <v>32025478</v>
      </c>
      <c r="N132" s="76">
        <v>4</v>
      </c>
      <c r="O132" s="64">
        <v>6659087.4199999999</v>
      </c>
      <c r="P132" s="76"/>
      <c r="Q132" s="64"/>
      <c r="R132" s="70">
        <v>0.95183037444076524</v>
      </c>
      <c r="S132" s="70">
        <v>0.95183037444076524</v>
      </c>
      <c r="T132" s="96">
        <v>16304212.983999999</v>
      </c>
      <c r="U132" s="70">
        <v>0.48457809589985529</v>
      </c>
    </row>
    <row r="133" spans="1:21" ht="25.5" x14ac:dyDescent="0.2">
      <c r="A133" s="27">
        <v>128</v>
      </c>
      <c r="B133" s="28" t="s">
        <v>299</v>
      </c>
      <c r="C133" s="29" t="s">
        <v>509</v>
      </c>
      <c r="D133" s="29" t="s">
        <v>300</v>
      </c>
      <c r="E133" s="30" t="s">
        <v>12</v>
      </c>
      <c r="F133" s="31">
        <v>45280</v>
      </c>
      <c r="G133" s="32">
        <v>12312492</v>
      </c>
      <c r="H133" s="75">
        <v>13</v>
      </c>
      <c r="I133" s="63">
        <v>11824427.619999999</v>
      </c>
      <c r="J133" s="75">
        <v>3</v>
      </c>
      <c r="K133" s="63">
        <v>1478159.4</v>
      </c>
      <c r="L133" s="75">
        <v>8</v>
      </c>
      <c r="M133" s="63">
        <v>9065164.2199999988</v>
      </c>
      <c r="N133" s="75">
        <v>2</v>
      </c>
      <c r="O133" s="63">
        <v>1281104</v>
      </c>
      <c r="P133" s="75"/>
      <c r="Q133" s="63"/>
      <c r="R133" s="69">
        <v>0.85631110420213885</v>
      </c>
      <c r="S133" s="69">
        <v>0.73625747086779825</v>
      </c>
      <c r="T133" s="95">
        <v>3632721.6639999999</v>
      </c>
      <c r="U133" s="69">
        <v>0.29504357558161248</v>
      </c>
    </row>
    <row r="134" spans="1:21" x14ac:dyDescent="0.2">
      <c r="A134" s="33">
        <v>129</v>
      </c>
      <c r="B134" s="34" t="s">
        <v>221</v>
      </c>
      <c r="C134" s="35" t="s">
        <v>510</v>
      </c>
      <c r="D134" s="35" t="s">
        <v>222</v>
      </c>
      <c r="E134" s="36" t="s">
        <v>12</v>
      </c>
      <c r="F134" s="37">
        <v>45134</v>
      </c>
      <c r="G134" s="38">
        <v>29421575</v>
      </c>
      <c r="H134" s="76">
        <v>11</v>
      </c>
      <c r="I134" s="64">
        <v>18478622.149999999</v>
      </c>
      <c r="J134" s="76"/>
      <c r="K134" s="64"/>
      <c r="L134" s="76">
        <v>9</v>
      </c>
      <c r="M134" s="64">
        <v>15518622.15</v>
      </c>
      <c r="N134" s="76">
        <v>2</v>
      </c>
      <c r="O134" s="64">
        <v>2960000</v>
      </c>
      <c r="P134" s="76"/>
      <c r="Q134" s="64"/>
      <c r="R134" s="70">
        <v>0.52745721974435422</v>
      </c>
      <c r="S134" s="70">
        <v>0.52745721974435433</v>
      </c>
      <c r="T134" s="96">
        <v>12700311.720000001</v>
      </c>
      <c r="U134" s="70">
        <v>0.4316666160802064</v>
      </c>
    </row>
    <row r="135" spans="1:21" x14ac:dyDescent="0.2">
      <c r="A135" s="27">
        <v>130</v>
      </c>
      <c r="B135" s="28" t="s">
        <v>285</v>
      </c>
      <c r="C135" s="29" t="s">
        <v>511</v>
      </c>
      <c r="D135" s="29" t="s">
        <v>286</v>
      </c>
      <c r="E135" s="30" t="s">
        <v>12</v>
      </c>
      <c r="F135" s="31">
        <v>45243</v>
      </c>
      <c r="G135" s="32">
        <v>17550762</v>
      </c>
      <c r="H135" s="75">
        <v>22</v>
      </c>
      <c r="I135" s="63">
        <v>16237438.76</v>
      </c>
      <c r="J135" s="75">
        <v>1</v>
      </c>
      <c r="K135" s="63">
        <v>800000</v>
      </c>
      <c r="L135" s="75">
        <v>20</v>
      </c>
      <c r="M135" s="63">
        <v>14557438.76</v>
      </c>
      <c r="N135" s="75">
        <v>1</v>
      </c>
      <c r="O135" s="63">
        <v>880000</v>
      </c>
      <c r="P135" s="75"/>
      <c r="Q135" s="63"/>
      <c r="R135" s="69">
        <v>0.87502974286814439</v>
      </c>
      <c r="S135" s="69">
        <v>0.82944767640288208</v>
      </c>
      <c r="T135" s="95">
        <v>10253398.76</v>
      </c>
      <c r="U135" s="69">
        <v>0.58421387971644767</v>
      </c>
    </row>
    <row r="136" spans="1:21" x14ac:dyDescent="0.2">
      <c r="A136" s="33">
        <v>131</v>
      </c>
      <c r="B136" s="34" t="s">
        <v>212</v>
      </c>
      <c r="C136" s="35" t="s">
        <v>512</v>
      </c>
      <c r="D136" s="35" t="s">
        <v>213</v>
      </c>
      <c r="E136" s="36" t="s">
        <v>12</v>
      </c>
      <c r="F136" s="37">
        <v>45069</v>
      </c>
      <c r="G136" s="38">
        <v>5341665</v>
      </c>
      <c r="H136" s="76">
        <v>4</v>
      </c>
      <c r="I136" s="64">
        <v>6098630.3999999994</v>
      </c>
      <c r="J136" s="76"/>
      <c r="K136" s="64"/>
      <c r="L136" s="76">
        <v>3</v>
      </c>
      <c r="M136" s="64">
        <v>4579000</v>
      </c>
      <c r="N136" s="76">
        <v>1</v>
      </c>
      <c r="O136" s="64">
        <v>1519630.4</v>
      </c>
      <c r="P136" s="76"/>
      <c r="Q136" s="64"/>
      <c r="R136" s="70">
        <v>0.85722335638794267</v>
      </c>
      <c r="S136" s="70">
        <v>0.85722335638794267</v>
      </c>
      <c r="T136" s="96">
        <v>3015924.784</v>
      </c>
      <c r="U136" s="70">
        <v>0.56460387987640559</v>
      </c>
    </row>
    <row r="137" spans="1:21" x14ac:dyDescent="0.2">
      <c r="A137" s="27">
        <v>132</v>
      </c>
      <c r="B137" s="28" t="s">
        <v>326</v>
      </c>
      <c r="C137" s="29" t="s">
        <v>513</v>
      </c>
      <c r="D137" s="29" t="s">
        <v>327</v>
      </c>
      <c r="E137" s="30" t="s">
        <v>12</v>
      </c>
      <c r="F137" s="31">
        <v>45321</v>
      </c>
      <c r="G137" s="32">
        <v>8124360</v>
      </c>
      <c r="H137" s="75">
        <v>5</v>
      </c>
      <c r="I137" s="63">
        <v>4358195.9399999985</v>
      </c>
      <c r="J137" s="75">
        <v>3</v>
      </c>
      <c r="K137" s="63">
        <v>2352000</v>
      </c>
      <c r="L137" s="75">
        <v>2</v>
      </c>
      <c r="M137" s="63">
        <v>2006195.94</v>
      </c>
      <c r="N137" s="75"/>
      <c r="O137" s="63"/>
      <c r="P137" s="75"/>
      <c r="Q137" s="63"/>
      <c r="R137" s="69">
        <v>0.53643560108119281</v>
      </c>
      <c r="S137" s="69">
        <v>0.24693587433348599</v>
      </c>
      <c r="T137" s="95">
        <v>1897192.48</v>
      </c>
      <c r="U137" s="69">
        <v>0.23351900703563111</v>
      </c>
    </row>
    <row r="138" spans="1:21" x14ac:dyDescent="0.2">
      <c r="A138" s="33">
        <v>133</v>
      </c>
      <c r="B138" s="34" t="s">
        <v>60</v>
      </c>
      <c r="C138" s="35" t="s">
        <v>514</v>
      </c>
      <c r="D138" s="35" t="s">
        <v>61</v>
      </c>
      <c r="E138" s="36" t="s">
        <v>12</v>
      </c>
      <c r="F138" s="37">
        <v>44952</v>
      </c>
      <c r="G138" s="38">
        <v>36318755</v>
      </c>
      <c r="H138" s="76">
        <v>9</v>
      </c>
      <c r="I138" s="64">
        <v>25635897.789999999</v>
      </c>
      <c r="J138" s="76"/>
      <c r="K138" s="64"/>
      <c r="L138" s="76">
        <v>8</v>
      </c>
      <c r="M138" s="64">
        <v>22457184.59</v>
      </c>
      <c r="N138" s="76">
        <v>1</v>
      </c>
      <c r="O138" s="64">
        <v>3178713.2</v>
      </c>
      <c r="P138" s="76"/>
      <c r="Q138" s="64"/>
      <c r="R138" s="70">
        <v>0.61833574939449332</v>
      </c>
      <c r="S138" s="70">
        <v>0.61833574939449332</v>
      </c>
      <c r="T138" s="96">
        <v>15137559.063999999</v>
      </c>
      <c r="U138" s="70">
        <v>0.41679730111893981</v>
      </c>
    </row>
    <row r="139" spans="1:21" x14ac:dyDescent="0.2">
      <c r="A139" s="27">
        <v>134</v>
      </c>
      <c r="B139" s="28" t="s">
        <v>255</v>
      </c>
      <c r="C139" s="29" t="s">
        <v>515</v>
      </c>
      <c r="D139" s="29" t="s">
        <v>256</v>
      </c>
      <c r="E139" s="30" t="s">
        <v>12</v>
      </c>
      <c r="F139" s="31">
        <v>45138</v>
      </c>
      <c r="G139" s="32">
        <v>18376234</v>
      </c>
      <c r="H139" s="75">
        <v>8</v>
      </c>
      <c r="I139" s="63">
        <v>16180491.630000001</v>
      </c>
      <c r="J139" s="75"/>
      <c r="K139" s="63"/>
      <c r="L139" s="75">
        <v>8</v>
      </c>
      <c r="M139" s="63">
        <v>16180491.630000001</v>
      </c>
      <c r="N139" s="75"/>
      <c r="O139" s="63"/>
      <c r="P139" s="75"/>
      <c r="Q139" s="63"/>
      <c r="R139" s="69">
        <v>0.88051184100071866</v>
      </c>
      <c r="S139" s="69">
        <v>0.88051184100071866</v>
      </c>
      <c r="T139" s="95">
        <v>15126871.592</v>
      </c>
      <c r="U139" s="69">
        <v>0.82317582547109491</v>
      </c>
    </row>
    <row r="140" spans="1:21" ht="25.5" x14ac:dyDescent="0.2">
      <c r="A140" s="33">
        <v>135</v>
      </c>
      <c r="B140" s="59" t="s">
        <v>58</v>
      </c>
      <c r="C140" s="35" t="s">
        <v>516</v>
      </c>
      <c r="D140" s="35" t="s">
        <v>573</v>
      </c>
      <c r="E140" s="36" t="s">
        <v>12</v>
      </c>
      <c r="F140" s="37">
        <v>44936</v>
      </c>
      <c r="G140" s="38">
        <v>16668886</v>
      </c>
      <c r="H140" s="76">
        <v>21</v>
      </c>
      <c r="I140" s="64">
        <v>18079743.109999999</v>
      </c>
      <c r="J140" s="76">
        <v>1</v>
      </c>
      <c r="K140" s="64">
        <v>798554.7</v>
      </c>
      <c r="L140" s="76">
        <v>18</v>
      </c>
      <c r="M140" s="64">
        <v>15425989.209999999</v>
      </c>
      <c r="N140" s="76">
        <v>2</v>
      </c>
      <c r="O140" s="64">
        <v>1855199.2</v>
      </c>
      <c r="P140" s="76"/>
      <c r="Q140" s="64"/>
      <c r="R140" s="70">
        <v>0.97334302424289187</v>
      </c>
      <c r="S140" s="70">
        <v>0.92543612152605759</v>
      </c>
      <c r="T140" s="96">
        <v>5364993.4079999998</v>
      </c>
      <c r="U140" s="70">
        <v>0.32185674603569792</v>
      </c>
    </row>
    <row r="141" spans="1:21" x14ac:dyDescent="0.2">
      <c r="A141" s="27">
        <v>136</v>
      </c>
      <c r="B141" s="28" t="s">
        <v>297</v>
      </c>
      <c r="C141" s="29" t="s">
        <v>517</v>
      </c>
      <c r="D141" s="29" t="s">
        <v>298</v>
      </c>
      <c r="E141" s="30" t="s">
        <v>12</v>
      </c>
      <c r="F141" s="31">
        <v>45236</v>
      </c>
      <c r="G141" s="32">
        <v>14937553</v>
      </c>
      <c r="H141" s="75">
        <v>8</v>
      </c>
      <c r="I141" s="63">
        <v>9581599.4000000004</v>
      </c>
      <c r="J141" s="75">
        <v>2</v>
      </c>
      <c r="K141" s="63">
        <v>2480003.2799999998</v>
      </c>
      <c r="L141" s="75">
        <v>5</v>
      </c>
      <c r="M141" s="63">
        <v>5821596.21</v>
      </c>
      <c r="N141" s="75">
        <v>1</v>
      </c>
      <c r="O141" s="63">
        <v>1279999.9099999999</v>
      </c>
      <c r="P141" s="75"/>
      <c r="Q141" s="63"/>
      <c r="R141" s="69">
        <v>0.55575364251427262</v>
      </c>
      <c r="S141" s="69">
        <v>0.38972890740538291</v>
      </c>
      <c r="T141" s="95">
        <v>4460181.72</v>
      </c>
      <c r="U141" s="69">
        <v>0.29858851178636819</v>
      </c>
    </row>
    <row r="142" spans="1:21" x14ac:dyDescent="0.2">
      <c r="A142" s="33">
        <v>137</v>
      </c>
      <c r="B142" s="34" t="s">
        <v>78</v>
      </c>
      <c r="C142" s="35" t="s">
        <v>518</v>
      </c>
      <c r="D142" s="35" t="s">
        <v>79</v>
      </c>
      <c r="E142" s="36" t="s">
        <v>12</v>
      </c>
      <c r="F142" s="37">
        <v>44985</v>
      </c>
      <c r="G142" s="38">
        <v>41423153</v>
      </c>
      <c r="H142" s="76">
        <v>11</v>
      </c>
      <c r="I142" s="64">
        <v>43465998.119999997</v>
      </c>
      <c r="J142" s="76"/>
      <c r="K142" s="64"/>
      <c r="L142" s="76">
        <v>9</v>
      </c>
      <c r="M142" s="64">
        <v>39517998.130000003</v>
      </c>
      <c r="N142" s="76">
        <v>2</v>
      </c>
      <c r="O142" s="64">
        <v>3947999.99</v>
      </c>
      <c r="P142" s="76"/>
      <c r="Q142" s="64"/>
      <c r="R142" s="70">
        <v>0.95400748779311906</v>
      </c>
      <c r="S142" s="70">
        <v>0.95400748779311906</v>
      </c>
      <c r="T142" s="96">
        <v>30095371.824000001</v>
      </c>
      <c r="U142" s="70">
        <v>0.72653503281123966</v>
      </c>
    </row>
    <row r="143" spans="1:21" x14ac:dyDescent="0.2">
      <c r="A143" s="27">
        <v>138</v>
      </c>
      <c r="B143" s="28" t="s">
        <v>42</v>
      </c>
      <c r="C143" s="29" t="s">
        <v>519</v>
      </c>
      <c r="D143" s="29" t="s">
        <v>41</v>
      </c>
      <c r="E143" s="30" t="s">
        <v>12</v>
      </c>
      <c r="F143" s="31">
        <v>44909</v>
      </c>
      <c r="G143" s="32">
        <v>50565591</v>
      </c>
      <c r="H143" s="75">
        <v>33</v>
      </c>
      <c r="I143" s="63">
        <v>49406856.140000001</v>
      </c>
      <c r="J143" s="75"/>
      <c r="K143" s="63"/>
      <c r="L143" s="75">
        <v>28</v>
      </c>
      <c r="M143" s="63">
        <v>45659256.240000002</v>
      </c>
      <c r="N143" s="75">
        <v>5</v>
      </c>
      <c r="O143" s="63">
        <v>3747599.9</v>
      </c>
      <c r="P143" s="75"/>
      <c r="Q143" s="63"/>
      <c r="R143" s="69">
        <v>0.90297088073191911</v>
      </c>
      <c r="S143" s="69">
        <v>0.902970880731919</v>
      </c>
      <c r="T143" s="95">
        <v>20559330.112</v>
      </c>
      <c r="U143" s="69">
        <v>0.40658735921824779</v>
      </c>
    </row>
    <row r="144" spans="1:21" x14ac:dyDescent="0.2">
      <c r="A144" s="33">
        <v>139</v>
      </c>
      <c r="B144" s="34" t="s">
        <v>103</v>
      </c>
      <c r="C144" s="35" t="s">
        <v>520</v>
      </c>
      <c r="D144" s="35" t="s">
        <v>574</v>
      </c>
      <c r="E144" s="36" t="s">
        <v>12</v>
      </c>
      <c r="F144" s="37">
        <v>44993</v>
      </c>
      <c r="G144" s="38">
        <v>41420471</v>
      </c>
      <c r="H144" s="76">
        <v>7</v>
      </c>
      <c r="I144" s="64">
        <v>42936925.909999996</v>
      </c>
      <c r="J144" s="76"/>
      <c r="K144" s="64"/>
      <c r="L144" s="76">
        <v>6</v>
      </c>
      <c r="M144" s="64">
        <v>38946417.909999996</v>
      </c>
      <c r="N144" s="76">
        <v>1</v>
      </c>
      <c r="O144" s="64">
        <v>3990508</v>
      </c>
      <c r="P144" s="76"/>
      <c r="Q144" s="64"/>
      <c r="R144" s="70">
        <v>0.94026979823575652</v>
      </c>
      <c r="S144" s="70">
        <v>0.94026979823575652</v>
      </c>
      <c r="T144" s="96">
        <v>10457137.927999999</v>
      </c>
      <c r="U144" s="70">
        <v>0.25246303761248873</v>
      </c>
    </row>
    <row r="145" spans="1:21" ht="13.5" thickBot="1" x14ac:dyDescent="0.25">
      <c r="A145" s="39">
        <v>140</v>
      </c>
      <c r="B145" s="28" t="s">
        <v>133</v>
      </c>
      <c r="C145" s="41" t="s">
        <v>521</v>
      </c>
      <c r="D145" s="41" t="s">
        <v>134</v>
      </c>
      <c r="E145" s="42" t="s">
        <v>12</v>
      </c>
      <c r="F145" s="43">
        <v>45042</v>
      </c>
      <c r="G145" s="44">
        <v>22845634</v>
      </c>
      <c r="H145" s="77">
        <v>11</v>
      </c>
      <c r="I145" s="65">
        <v>17111396.789999999</v>
      </c>
      <c r="J145" s="77"/>
      <c r="K145" s="65"/>
      <c r="L145" s="77">
        <v>11</v>
      </c>
      <c r="M145" s="65">
        <v>17111396.789999999</v>
      </c>
      <c r="N145" s="77"/>
      <c r="O145" s="65"/>
      <c r="P145" s="77"/>
      <c r="Q145" s="65"/>
      <c r="R145" s="71">
        <v>0.74900074079800105</v>
      </c>
      <c r="S145" s="71">
        <v>0.74900074079800105</v>
      </c>
      <c r="T145" s="97">
        <v>9364860.0240000002</v>
      </c>
      <c r="U145" s="71">
        <v>0.4099190254032784</v>
      </c>
    </row>
    <row r="146" spans="1:21" x14ac:dyDescent="0.2">
      <c r="A146" s="21">
        <v>141</v>
      </c>
      <c r="B146" s="22" t="s">
        <v>86</v>
      </c>
      <c r="C146" s="23" t="s">
        <v>522</v>
      </c>
      <c r="D146" s="23" t="s">
        <v>87</v>
      </c>
      <c r="E146" s="24" t="s">
        <v>13</v>
      </c>
      <c r="F146" s="25">
        <v>44960</v>
      </c>
      <c r="G146" s="26">
        <v>16178773</v>
      </c>
      <c r="H146" s="74">
        <v>5</v>
      </c>
      <c r="I146" s="62">
        <v>16178397.130000001</v>
      </c>
      <c r="J146" s="74"/>
      <c r="K146" s="62"/>
      <c r="L146" s="74">
        <v>5</v>
      </c>
      <c r="M146" s="62">
        <v>16178397.130000001</v>
      </c>
      <c r="N146" s="74"/>
      <c r="O146" s="62"/>
      <c r="P146" s="74"/>
      <c r="Q146" s="62"/>
      <c r="R146" s="68">
        <v>0.99997676770667343</v>
      </c>
      <c r="S146" s="68">
        <v>0.99997676770667343</v>
      </c>
      <c r="T146" s="94">
        <v>6486667.2125000004</v>
      </c>
      <c r="U146" s="68">
        <v>0.40093690742184218</v>
      </c>
    </row>
    <row r="147" spans="1:21" x14ac:dyDescent="0.2">
      <c r="A147" s="27">
        <v>142</v>
      </c>
      <c r="B147" s="28" t="s">
        <v>137</v>
      </c>
      <c r="C147" s="29" t="s">
        <v>523</v>
      </c>
      <c r="D147" s="29" t="s">
        <v>138</v>
      </c>
      <c r="E147" s="30" t="s">
        <v>13</v>
      </c>
      <c r="F147" s="31">
        <v>45043</v>
      </c>
      <c r="G147" s="32">
        <v>69550975</v>
      </c>
      <c r="H147" s="75">
        <v>26</v>
      </c>
      <c r="I147" s="63">
        <v>45676078.479999997</v>
      </c>
      <c r="J147" s="75">
        <v>3</v>
      </c>
      <c r="K147" s="63">
        <v>5032629.33</v>
      </c>
      <c r="L147" s="75">
        <v>21</v>
      </c>
      <c r="M147" s="63">
        <v>37753550.799999997</v>
      </c>
      <c r="N147" s="75">
        <v>2</v>
      </c>
      <c r="O147" s="63">
        <v>2889898.35</v>
      </c>
      <c r="P147" s="75"/>
      <c r="Q147" s="63"/>
      <c r="R147" s="69">
        <v>0.61517728730618082</v>
      </c>
      <c r="S147" s="69">
        <v>0.54281842634125543</v>
      </c>
      <c r="T147" s="95">
        <v>20567623.2245</v>
      </c>
      <c r="U147" s="69">
        <v>0.29572012792775371</v>
      </c>
    </row>
    <row r="148" spans="1:21" x14ac:dyDescent="0.2">
      <c r="A148" s="33">
        <v>143</v>
      </c>
      <c r="B148" s="34" t="s">
        <v>293</v>
      </c>
      <c r="C148" s="35" t="s">
        <v>524</v>
      </c>
      <c r="D148" s="35" t="s">
        <v>294</v>
      </c>
      <c r="E148" s="36" t="s">
        <v>13</v>
      </c>
      <c r="F148" s="37">
        <v>45236</v>
      </c>
      <c r="G148" s="38">
        <v>69231332</v>
      </c>
      <c r="H148" s="76">
        <v>28</v>
      </c>
      <c r="I148" s="64">
        <v>67784694.840000004</v>
      </c>
      <c r="J148" s="76">
        <v>3</v>
      </c>
      <c r="K148" s="64">
        <v>6579379.4900000002</v>
      </c>
      <c r="L148" s="76">
        <v>22</v>
      </c>
      <c r="M148" s="64">
        <v>52859510.270000011</v>
      </c>
      <c r="N148" s="76">
        <v>3</v>
      </c>
      <c r="O148" s="64">
        <v>8345805.0800000001</v>
      </c>
      <c r="P148" s="76"/>
      <c r="Q148" s="64"/>
      <c r="R148" s="70">
        <v>0.85855476188151347</v>
      </c>
      <c r="S148" s="70">
        <v>0.76352005288588121</v>
      </c>
      <c r="T148" s="96">
        <v>20864790.263999999</v>
      </c>
      <c r="U148" s="70">
        <v>0.301377853946245</v>
      </c>
    </row>
    <row r="149" spans="1:21" x14ac:dyDescent="0.2">
      <c r="A149" s="27">
        <v>144</v>
      </c>
      <c r="B149" s="28" t="s">
        <v>93</v>
      </c>
      <c r="C149" s="29" t="s">
        <v>525</v>
      </c>
      <c r="D149" s="29" t="s">
        <v>92</v>
      </c>
      <c r="E149" s="30" t="s">
        <v>13</v>
      </c>
      <c r="F149" s="31">
        <v>44952</v>
      </c>
      <c r="G149" s="32">
        <v>51159706</v>
      </c>
      <c r="H149" s="75">
        <v>13</v>
      </c>
      <c r="I149" s="63">
        <v>50164199.020000003</v>
      </c>
      <c r="J149" s="75"/>
      <c r="K149" s="63"/>
      <c r="L149" s="75">
        <v>13</v>
      </c>
      <c r="M149" s="63">
        <v>50164199.019999996</v>
      </c>
      <c r="N149" s="75"/>
      <c r="O149" s="63"/>
      <c r="P149" s="75"/>
      <c r="Q149" s="63"/>
      <c r="R149" s="69">
        <v>0.98054119036571463</v>
      </c>
      <c r="S149" s="69">
        <v>0.98054119036571463</v>
      </c>
      <c r="T149" s="95">
        <v>17527906.543000001</v>
      </c>
      <c r="U149" s="69">
        <v>0.34261155728690079</v>
      </c>
    </row>
    <row r="150" spans="1:21" x14ac:dyDescent="0.2">
      <c r="A150" s="33">
        <v>145</v>
      </c>
      <c r="B150" s="34" t="s">
        <v>139</v>
      </c>
      <c r="C150" s="35" t="s">
        <v>526</v>
      </c>
      <c r="D150" s="35" t="s">
        <v>140</v>
      </c>
      <c r="E150" s="36" t="s">
        <v>13</v>
      </c>
      <c r="F150" s="37">
        <v>45028</v>
      </c>
      <c r="G150" s="38">
        <v>70818421</v>
      </c>
      <c r="H150" s="76">
        <v>32</v>
      </c>
      <c r="I150" s="64">
        <v>41672975.659999996</v>
      </c>
      <c r="J150" s="76">
        <v>4</v>
      </c>
      <c r="K150" s="64">
        <v>3892909.08</v>
      </c>
      <c r="L150" s="76">
        <v>23</v>
      </c>
      <c r="M150" s="64">
        <v>31764713.07</v>
      </c>
      <c r="N150" s="76">
        <v>5</v>
      </c>
      <c r="O150" s="64">
        <v>6015353.5099999998</v>
      </c>
      <c r="P150" s="76"/>
      <c r="Q150" s="64"/>
      <c r="R150" s="70">
        <v>0.50350772647133712</v>
      </c>
      <c r="S150" s="70">
        <v>0.4485374373145089</v>
      </c>
      <c r="T150" s="96">
        <v>17270368.611000001</v>
      </c>
      <c r="U150" s="70">
        <v>0.24386830950382249</v>
      </c>
    </row>
    <row r="151" spans="1:21" ht="25.5" x14ac:dyDescent="0.2">
      <c r="A151" s="27">
        <v>146</v>
      </c>
      <c r="B151" s="28" t="s">
        <v>100</v>
      </c>
      <c r="C151" s="29" t="s">
        <v>527</v>
      </c>
      <c r="D151" s="29" t="s">
        <v>101</v>
      </c>
      <c r="E151" s="30" t="s">
        <v>13</v>
      </c>
      <c r="F151" s="31">
        <v>44978</v>
      </c>
      <c r="G151" s="32">
        <v>59369302</v>
      </c>
      <c r="H151" s="75">
        <v>19</v>
      </c>
      <c r="I151" s="63">
        <v>54358921.689999998</v>
      </c>
      <c r="J151" s="75"/>
      <c r="K151" s="63"/>
      <c r="L151" s="75">
        <v>15</v>
      </c>
      <c r="M151" s="63">
        <v>43394621.149999984</v>
      </c>
      <c r="N151" s="75">
        <v>4</v>
      </c>
      <c r="O151" s="63">
        <v>10964300.539999999</v>
      </c>
      <c r="P151" s="75"/>
      <c r="Q151" s="63"/>
      <c r="R151" s="69">
        <v>0.73092692162693773</v>
      </c>
      <c r="S151" s="69">
        <v>0.73092692162693762</v>
      </c>
      <c r="T151" s="95">
        <v>18143039.333000001</v>
      </c>
      <c r="U151" s="69">
        <v>0.30559630519152808</v>
      </c>
    </row>
    <row r="152" spans="1:21" x14ac:dyDescent="0.2">
      <c r="A152" s="33">
        <v>147</v>
      </c>
      <c r="B152" s="34" t="s">
        <v>259</v>
      </c>
      <c r="C152" s="35" t="s">
        <v>528</v>
      </c>
      <c r="D152" s="35" t="s">
        <v>260</v>
      </c>
      <c r="E152" s="36" t="s">
        <v>13</v>
      </c>
      <c r="F152" s="37">
        <v>45182</v>
      </c>
      <c r="G152" s="38">
        <v>45503991</v>
      </c>
      <c r="H152" s="76">
        <v>11</v>
      </c>
      <c r="I152" s="64">
        <v>44069976.600000001</v>
      </c>
      <c r="J152" s="76"/>
      <c r="K152" s="64"/>
      <c r="L152" s="76">
        <v>9</v>
      </c>
      <c r="M152" s="64">
        <v>32764976.600000001</v>
      </c>
      <c r="N152" s="76">
        <v>2</v>
      </c>
      <c r="O152" s="64">
        <v>11305000</v>
      </c>
      <c r="P152" s="76"/>
      <c r="Q152" s="64"/>
      <c r="R152" s="70">
        <v>0.72004621748452791</v>
      </c>
      <c r="S152" s="70">
        <v>0.72004621748452791</v>
      </c>
      <c r="T152" s="96">
        <v>16669147.6</v>
      </c>
      <c r="U152" s="70">
        <v>0.36632276056840818</v>
      </c>
    </row>
    <row r="153" spans="1:21" ht="13.5" thickBot="1" x14ac:dyDescent="0.25">
      <c r="A153" s="39">
        <v>148</v>
      </c>
      <c r="B153" s="40" t="s">
        <v>35</v>
      </c>
      <c r="C153" s="41" t="s">
        <v>529</v>
      </c>
      <c r="D153" s="41" t="s">
        <v>36</v>
      </c>
      <c r="E153" s="42" t="s">
        <v>13</v>
      </c>
      <c r="F153" s="43">
        <v>44900</v>
      </c>
      <c r="G153" s="44">
        <v>94503042</v>
      </c>
      <c r="H153" s="77">
        <v>35</v>
      </c>
      <c r="I153" s="65">
        <v>94167758.920000002</v>
      </c>
      <c r="J153" s="77">
        <v>1</v>
      </c>
      <c r="K153" s="65">
        <v>1103100.3899999999</v>
      </c>
      <c r="L153" s="77">
        <v>30</v>
      </c>
      <c r="M153" s="65">
        <v>84421360.439999998</v>
      </c>
      <c r="N153" s="77">
        <v>4</v>
      </c>
      <c r="O153" s="65">
        <v>8643298.0899999999</v>
      </c>
      <c r="P153" s="77"/>
      <c r="Q153" s="65"/>
      <c r="R153" s="71">
        <v>0.90499161741269663</v>
      </c>
      <c r="S153" s="71">
        <v>0.89331897316067344</v>
      </c>
      <c r="T153" s="97">
        <v>47932640.545000002</v>
      </c>
      <c r="U153" s="71">
        <v>0.5072073822237384</v>
      </c>
    </row>
    <row r="154" spans="1:21" x14ac:dyDescent="0.2">
      <c r="A154" s="21">
        <v>149</v>
      </c>
      <c r="B154" s="22" t="s">
        <v>66</v>
      </c>
      <c r="C154" s="23" t="s">
        <v>530</v>
      </c>
      <c r="D154" s="23" t="s">
        <v>67</v>
      </c>
      <c r="E154" s="24" t="s">
        <v>14</v>
      </c>
      <c r="F154" s="25">
        <v>44951</v>
      </c>
      <c r="G154" s="26">
        <v>39097698</v>
      </c>
      <c r="H154" s="74">
        <v>38</v>
      </c>
      <c r="I154" s="62">
        <v>33807641.140000001</v>
      </c>
      <c r="J154" s="74">
        <v>2</v>
      </c>
      <c r="K154" s="62">
        <v>1803380</v>
      </c>
      <c r="L154" s="74">
        <v>33</v>
      </c>
      <c r="M154" s="62">
        <v>28471296.719999999</v>
      </c>
      <c r="N154" s="74">
        <v>3</v>
      </c>
      <c r="O154" s="62">
        <v>3532964.42</v>
      </c>
      <c r="P154" s="74"/>
      <c r="Q154" s="62"/>
      <c r="R154" s="68">
        <v>0.77433399582758045</v>
      </c>
      <c r="S154" s="68">
        <v>0.72820902959555311</v>
      </c>
      <c r="T154" s="94">
        <v>23191451.596000001</v>
      </c>
      <c r="U154" s="68">
        <v>0.59316667687187108</v>
      </c>
    </row>
    <row r="155" spans="1:21" x14ac:dyDescent="0.2">
      <c r="A155" s="27">
        <v>150</v>
      </c>
      <c r="B155" s="28" t="s">
        <v>304</v>
      </c>
      <c r="C155" s="29" t="s">
        <v>531</v>
      </c>
      <c r="D155" s="29" t="s">
        <v>303</v>
      </c>
      <c r="E155" s="30" t="s">
        <v>14</v>
      </c>
      <c r="F155" s="31">
        <v>45264</v>
      </c>
      <c r="G155" s="32">
        <v>38249553</v>
      </c>
      <c r="H155" s="75">
        <v>33</v>
      </c>
      <c r="I155" s="63">
        <v>33407878.02</v>
      </c>
      <c r="J155" s="75"/>
      <c r="K155" s="63"/>
      <c r="L155" s="75">
        <v>30</v>
      </c>
      <c r="M155" s="63">
        <v>29904571.09</v>
      </c>
      <c r="N155" s="75">
        <v>3</v>
      </c>
      <c r="O155" s="63">
        <v>3503306.93</v>
      </c>
      <c r="P155" s="75"/>
      <c r="Q155" s="63"/>
      <c r="R155" s="69">
        <v>0.78182798868263903</v>
      </c>
      <c r="S155" s="69">
        <v>0.78182798868263903</v>
      </c>
      <c r="T155" s="95">
        <v>22519304.311999999</v>
      </c>
      <c r="U155" s="69">
        <v>0.5887468622705212</v>
      </c>
    </row>
    <row r="156" spans="1:21" x14ac:dyDescent="0.2">
      <c r="A156" s="33">
        <v>151</v>
      </c>
      <c r="B156" s="34" t="s">
        <v>203</v>
      </c>
      <c r="C156" s="35" t="s">
        <v>532</v>
      </c>
      <c r="D156" s="35" t="s">
        <v>204</v>
      </c>
      <c r="E156" s="36" t="s">
        <v>14</v>
      </c>
      <c r="F156" s="37">
        <v>45099</v>
      </c>
      <c r="G156" s="38">
        <v>17145144</v>
      </c>
      <c r="H156" s="76">
        <v>11</v>
      </c>
      <c r="I156" s="64">
        <v>14786761.390000001</v>
      </c>
      <c r="J156" s="76"/>
      <c r="K156" s="64"/>
      <c r="L156" s="76">
        <v>11</v>
      </c>
      <c r="M156" s="64">
        <v>14786761.390000001</v>
      </c>
      <c r="N156" s="76"/>
      <c r="O156" s="64"/>
      <c r="P156" s="76"/>
      <c r="Q156" s="64"/>
      <c r="R156" s="70">
        <v>0.86244603078282689</v>
      </c>
      <c r="S156" s="70">
        <v>0.86244603078282689</v>
      </c>
      <c r="T156" s="96">
        <v>14747169.424000001</v>
      </c>
      <c r="U156" s="70">
        <v>0.86013680748321508</v>
      </c>
    </row>
    <row r="157" spans="1:21" x14ac:dyDescent="0.2">
      <c r="A157" s="27">
        <v>152</v>
      </c>
      <c r="B157" s="28" t="s">
        <v>271</v>
      </c>
      <c r="C157" s="29" t="s">
        <v>533</v>
      </c>
      <c r="D157" s="29" t="s">
        <v>272</v>
      </c>
      <c r="E157" s="30" t="s">
        <v>14</v>
      </c>
      <c r="F157" s="31">
        <v>45176</v>
      </c>
      <c r="G157" s="32">
        <v>6282665</v>
      </c>
      <c r="H157" s="75">
        <v>6</v>
      </c>
      <c r="I157" s="63">
        <v>8519112.3499999996</v>
      </c>
      <c r="J157" s="75"/>
      <c r="K157" s="63"/>
      <c r="L157" s="75">
        <v>5</v>
      </c>
      <c r="M157" s="63">
        <v>5751331.54</v>
      </c>
      <c r="N157" s="75">
        <v>1</v>
      </c>
      <c r="O157" s="63">
        <v>2767780.81</v>
      </c>
      <c r="P157" s="75"/>
      <c r="Q157" s="63"/>
      <c r="R157" s="69">
        <v>0.91542865010310104</v>
      </c>
      <c r="S157" s="69">
        <v>0.91542865010310115</v>
      </c>
      <c r="T157" s="95">
        <v>3038009</v>
      </c>
      <c r="U157" s="69">
        <v>0.48355419236900271</v>
      </c>
    </row>
    <row r="158" spans="1:21" x14ac:dyDescent="0.2">
      <c r="A158" s="33">
        <v>153</v>
      </c>
      <c r="B158" s="34" t="s">
        <v>162</v>
      </c>
      <c r="C158" s="35" t="s">
        <v>534</v>
      </c>
      <c r="D158" s="35" t="s">
        <v>163</v>
      </c>
      <c r="E158" s="36" t="s">
        <v>14</v>
      </c>
      <c r="F158" s="37">
        <v>45056</v>
      </c>
      <c r="G158" s="38">
        <v>23648234</v>
      </c>
      <c r="H158" s="76">
        <v>7</v>
      </c>
      <c r="I158" s="64">
        <v>21951369.329999998</v>
      </c>
      <c r="J158" s="76"/>
      <c r="K158" s="64"/>
      <c r="L158" s="76">
        <v>5</v>
      </c>
      <c r="M158" s="64">
        <v>8859390.7300000004</v>
      </c>
      <c r="N158" s="76">
        <v>2</v>
      </c>
      <c r="O158" s="64">
        <v>13091978.6</v>
      </c>
      <c r="P158" s="76"/>
      <c r="Q158" s="64"/>
      <c r="R158" s="70">
        <v>0.37463223384883632</v>
      </c>
      <c r="S158" s="70">
        <v>0.37463223384883632</v>
      </c>
      <c r="T158" s="96">
        <v>7917592.4240000006</v>
      </c>
      <c r="U158" s="70">
        <v>0.33480692148090208</v>
      </c>
    </row>
    <row r="159" spans="1:21" x14ac:dyDescent="0.2">
      <c r="A159" s="27">
        <v>154</v>
      </c>
      <c r="B159" s="28" t="s">
        <v>235</v>
      </c>
      <c r="C159" s="29" t="s">
        <v>535</v>
      </c>
      <c r="D159" s="29" t="s">
        <v>236</v>
      </c>
      <c r="E159" s="30" t="s">
        <v>14</v>
      </c>
      <c r="F159" s="31">
        <v>45125</v>
      </c>
      <c r="G159" s="32">
        <v>32207748</v>
      </c>
      <c r="H159" s="75">
        <v>22</v>
      </c>
      <c r="I159" s="63">
        <v>30662616.170000002</v>
      </c>
      <c r="J159" s="75"/>
      <c r="K159" s="63"/>
      <c r="L159" s="75">
        <v>22</v>
      </c>
      <c r="M159" s="63">
        <v>30662616.170000002</v>
      </c>
      <c r="N159" s="75"/>
      <c r="O159" s="63"/>
      <c r="P159" s="75"/>
      <c r="Q159" s="63"/>
      <c r="R159" s="69">
        <v>0.95202608297854296</v>
      </c>
      <c r="S159" s="69">
        <v>0.95202608297854296</v>
      </c>
      <c r="T159" s="95">
        <v>21902250.192000002</v>
      </c>
      <c r="U159" s="69">
        <v>0.6800304756482819</v>
      </c>
    </row>
    <row r="160" spans="1:21" x14ac:dyDescent="0.2">
      <c r="A160" s="33">
        <v>155</v>
      </c>
      <c r="B160" s="34" t="s">
        <v>312</v>
      </c>
      <c r="C160" s="35" t="s">
        <v>536</v>
      </c>
      <c r="D160" s="35" t="s">
        <v>311</v>
      </c>
      <c r="E160" s="36" t="s">
        <v>14</v>
      </c>
      <c r="F160" s="37">
        <v>45236</v>
      </c>
      <c r="G160" s="38">
        <v>19107961</v>
      </c>
      <c r="H160" s="76">
        <v>11</v>
      </c>
      <c r="I160" s="64">
        <v>11591116.34</v>
      </c>
      <c r="J160" s="76">
        <v>1</v>
      </c>
      <c r="K160" s="64">
        <v>0</v>
      </c>
      <c r="L160" s="76">
        <v>10</v>
      </c>
      <c r="M160" s="64">
        <v>11591116.34</v>
      </c>
      <c r="N160" s="76"/>
      <c r="O160" s="64"/>
      <c r="P160" s="76"/>
      <c r="Q160" s="64"/>
      <c r="R160" s="70">
        <v>0.6066118901959241</v>
      </c>
      <c r="S160" s="70">
        <v>0.6066118901959241</v>
      </c>
      <c r="T160" s="96">
        <v>8289724.5600000015</v>
      </c>
      <c r="U160" s="70">
        <v>0.43383616703006672</v>
      </c>
    </row>
    <row r="161" spans="1:21" ht="25.5" x14ac:dyDescent="0.2">
      <c r="A161" s="27">
        <v>156</v>
      </c>
      <c r="B161" s="28" t="s">
        <v>324</v>
      </c>
      <c r="C161" s="29" t="s">
        <v>537</v>
      </c>
      <c r="D161" s="29" t="s">
        <v>325</v>
      </c>
      <c r="E161" s="30" t="s">
        <v>14</v>
      </c>
      <c r="F161" s="31">
        <v>45302</v>
      </c>
      <c r="G161" s="32">
        <v>19078892</v>
      </c>
      <c r="H161" s="75">
        <v>15</v>
      </c>
      <c r="I161" s="63">
        <v>15235049.630000001</v>
      </c>
      <c r="J161" s="75"/>
      <c r="K161" s="63"/>
      <c r="L161" s="75">
        <v>15</v>
      </c>
      <c r="M161" s="63">
        <v>15235049.629999999</v>
      </c>
      <c r="N161" s="75"/>
      <c r="O161" s="63"/>
      <c r="P161" s="75"/>
      <c r="Q161" s="63"/>
      <c r="R161" s="69">
        <v>0.79852905661397944</v>
      </c>
      <c r="S161" s="69">
        <v>0.79852905661397944</v>
      </c>
      <c r="T161" s="95">
        <v>6776175.3039999995</v>
      </c>
      <c r="U161" s="69">
        <v>0.35516608113301329</v>
      </c>
    </row>
    <row r="162" spans="1:21" x14ac:dyDescent="0.2">
      <c r="A162" s="33">
        <v>157</v>
      </c>
      <c r="B162" s="34" t="s">
        <v>153</v>
      </c>
      <c r="C162" s="35" t="s">
        <v>538</v>
      </c>
      <c r="D162" s="35" t="s">
        <v>156</v>
      </c>
      <c r="E162" s="36" t="s">
        <v>14</v>
      </c>
      <c r="F162" s="37">
        <v>45058</v>
      </c>
      <c r="G162" s="38">
        <v>23421797.850000001</v>
      </c>
      <c r="H162" s="76">
        <v>21</v>
      </c>
      <c r="I162" s="64">
        <v>15710772.439999999</v>
      </c>
      <c r="J162" s="76">
        <v>1</v>
      </c>
      <c r="K162" s="64">
        <v>877400</v>
      </c>
      <c r="L162" s="76">
        <v>19</v>
      </c>
      <c r="M162" s="64">
        <v>14273372.439999998</v>
      </c>
      <c r="N162" s="76">
        <v>1</v>
      </c>
      <c r="O162" s="64">
        <v>560000</v>
      </c>
      <c r="P162" s="76"/>
      <c r="Q162" s="64"/>
      <c r="R162" s="70">
        <v>0.64686633097211199</v>
      </c>
      <c r="S162" s="70">
        <v>0.60940550044069319</v>
      </c>
      <c r="T162" s="96">
        <v>6549902.5600000015</v>
      </c>
      <c r="U162" s="70">
        <v>0.2796498630014434</v>
      </c>
    </row>
    <row r="163" spans="1:21" x14ac:dyDescent="0.2">
      <c r="A163" s="27">
        <v>158</v>
      </c>
      <c r="B163" s="28" t="s">
        <v>129</v>
      </c>
      <c r="C163" s="29" t="s">
        <v>539</v>
      </c>
      <c r="D163" s="29" t="s">
        <v>130</v>
      </c>
      <c r="E163" s="30" t="s">
        <v>14</v>
      </c>
      <c r="F163" s="31">
        <v>45029</v>
      </c>
      <c r="G163" s="32">
        <v>17662617</v>
      </c>
      <c r="H163" s="75">
        <v>13</v>
      </c>
      <c r="I163" s="63">
        <v>12819737.4</v>
      </c>
      <c r="J163" s="75">
        <v>4</v>
      </c>
      <c r="K163" s="63">
        <v>3368421.05</v>
      </c>
      <c r="L163" s="75">
        <v>9</v>
      </c>
      <c r="M163" s="63">
        <v>9451316.3499999996</v>
      </c>
      <c r="N163" s="75"/>
      <c r="O163" s="63"/>
      <c r="P163" s="75"/>
      <c r="Q163" s="63"/>
      <c r="R163" s="69">
        <v>0.72581188846477285</v>
      </c>
      <c r="S163" s="69">
        <v>0.53510283045824969</v>
      </c>
      <c r="T163" s="95">
        <v>7481229.5599999996</v>
      </c>
      <c r="U163" s="69">
        <v>0.42356291595973572</v>
      </c>
    </row>
    <row r="164" spans="1:21" x14ac:dyDescent="0.2">
      <c r="A164" s="33">
        <v>159</v>
      </c>
      <c r="B164" s="34" t="s">
        <v>301</v>
      </c>
      <c r="C164" s="35" t="s">
        <v>540</v>
      </c>
      <c r="D164" s="35" t="s">
        <v>302</v>
      </c>
      <c r="E164" s="36" t="s">
        <v>14</v>
      </c>
      <c r="F164" s="37">
        <v>45236</v>
      </c>
      <c r="G164" s="38">
        <v>28460199</v>
      </c>
      <c r="H164" s="76">
        <v>16</v>
      </c>
      <c r="I164" s="64">
        <v>26448982.43</v>
      </c>
      <c r="J164" s="76">
        <v>1</v>
      </c>
      <c r="K164" s="64">
        <v>4000000</v>
      </c>
      <c r="L164" s="76">
        <v>13</v>
      </c>
      <c r="M164" s="64">
        <v>17784405.710000001</v>
      </c>
      <c r="N164" s="76">
        <v>2</v>
      </c>
      <c r="O164" s="64">
        <v>4664576.72</v>
      </c>
      <c r="P164" s="76"/>
      <c r="Q164" s="64"/>
      <c r="R164" s="70">
        <v>0.76543406144138348</v>
      </c>
      <c r="S164" s="70">
        <v>0.62488690644784317</v>
      </c>
      <c r="T164" s="96">
        <v>16878289.408</v>
      </c>
      <c r="U164" s="70">
        <v>0.59304888936300126</v>
      </c>
    </row>
    <row r="165" spans="1:21" x14ac:dyDescent="0.2">
      <c r="A165" s="27">
        <v>160</v>
      </c>
      <c r="B165" s="28" t="s">
        <v>313</v>
      </c>
      <c r="C165" s="29" t="s">
        <v>541</v>
      </c>
      <c r="D165" s="29" t="s">
        <v>314</v>
      </c>
      <c r="E165" s="30" t="s">
        <v>14</v>
      </c>
      <c r="F165" s="31">
        <v>45236</v>
      </c>
      <c r="G165" s="32">
        <v>14871843</v>
      </c>
      <c r="H165" s="75">
        <v>8</v>
      </c>
      <c r="I165" s="63">
        <v>8511659.2300000004</v>
      </c>
      <c r="J165" s="75">
        <v>3</v>
      </c>
      <c r="K165" s="63">
        <v>3465185.67</v>
      </c>
      <c r="L165" s="75">
        <v>5</v>
      </c>
      <c r="M165" s="63">
        <v>5046473.5600000015</v>
      </c>
      <c r="N165" s="75"/>
      <c r="O165" s="63"/>
      <c r="P165" s="75"/>
      <c r="Q165" s="63"/>
      <c r="R165" s="69">
        <v>0.57233385465406006</v>
      </c>
      <c r="S165" s="69">
        <v>0.3393307446830901</v>
      </c>
      <c r="T165" s="95">
        <v>4991670.6720000003</v>
      </c>
      <c r="U165" s="69">
        <v>0.33564573482923399</v>
      </c>
    </row>
    <row r="166" spans="1:21" x14ac:dyDescent="0.2">
      <c r="A166" s="33">
        <v>161</v>
      </c>
      <c r="B166" s="34" t="s">
        <v>305</v>
      </c>
      <c r="C166" s="35" t="s">
        <v>542</v>
      </c>
      <c r="D166" s="35" t="s">
        <v>306</v>
      </c>
      <c r="E166" s="36" t="s">
        <v>14</v>
      </c>
      <c r="F166" s="37">
        <v>45258</v>
      </c>
      <c r="G166" s="38">
        <v>22700811</v>
      </c>
      <c r="H166" s="76">
        <v>18</v>
      </c>
      <c r="I166" s="64">
        <v>14823751.5</v>
      </c>
      <c r="J166" s="76">
        <v>1</v>
      </c>
      <c r="K166" s="64">
        <v>1725990.46</v>
      </c>
      <c r="L166" s="76">
        <v>16</v>
      </c>
      <c r="M166" s="64">
        <v>12755361.039999999</v>
      </c>
      <c r="N166" s="76">
        <v>1</v>
      </c>
      <c r="O166" s="64">
        <v>342400</v>
      </c>
      <c r="P166" s="76"/>
      <c r="Q166" s="64"/>
      <c r="R166" s="70">
        <v>0.63792220903473451</v>
      </c>
      <c r="S166" s="70">
        <v>0.56189010339762746</v>
      </c>
      <c r="T166" s="96">
        <v>7498718.2240000004</v>
      </c>
      <c r="U166" s="70">
        <v>0.33032820827414489</v>
      </c>
    </row>
    <row r="167" spans="1:21" x14ac:dyDescent="0.2">
      <c r="A167" s="27">
        <v>162</v>
      </c>
      <c r="B167" s="28" t="s">
        <v>307</v>
      </c>
      <c r="C167" s="29" t="s">
        <v>543</v>
      </c>
      <c r="D167" s="29" t="s">
        <v>308</v>
      </c>
      <c r="E167" s="30" t="s">
        <v>14</v>
      </c>
      <c r="F167" s="31">
        <v>45274</v>
      </c>
      <c r="G167" s="32">
        <v>7540416</v>
      </c>
      <c r="H167" s="75">
        <v>3</v>
      </c>
      <c r="I167" s="63">
        <v>7010902.4000000004</v>
      </c>
      <c r="J167" s="75"/>
      <c r="K167" s="63"/>
      <c r="L167" s="75">
        <v>3</v>
      </c>
      <c r="M167" s="63">
        <v>7010902.4000000004</v>
      </c>
      <c r="N167" s="75"/>
      <c r="O167" s="63"/>
      <c r="P167" s="75"/>
      <c r="Q167" s="63"/>
      <c r="R167" s="69">
        <v>0.92977660648961546</v>
      </c>
      <c r="S167" s="69">
        <v>0.92977660648961546</v>
      </c>
      <c r="T167" s="95">
        <v>3330902.4</v>
      </c>
      <c r="U167" s="69">
        <v>0.4417398721768136</v>
      </c>
    </row>
    <row r="168" spans="1:21" ht="25.5" x14ac:dyDescent="0.2">
      <c r="A168" s="33">
        <v>163</v>
      </c>
      <c r="B168" s="34" t="s">
        <v>287</v>
      </c>
      <c r="C168" s="35" t="s">
        <v>544</v>
      </c>
      <c r="D168" s="35" t="s">
        <v>288</v>
      </c>
      <c r="E168" s="36" t="s">
        <v>14</v>
      </c>
      <c r="F168" s="37">
        <v>45245</v>
      </c>
      <c r="G168" s="38">
        <v>12579521</v>
      </c>
      <c r="H168" s="76">
        <v>14</v>
      </c>
      <c r="I168" s="64">
        <v>10728767.4</v>
      </c>
      <c r="J168" s="76"/>
      <c r="K168" s="64"/>
      <c r="L168" s="76">
        <v>13</v>
      </c>
      <c r="M168" s="64">
        <v>9609167.4000000004</v>
      </c>
      <c r="N168" s="76">
        <v>1</v>
      </c>
      <c r="O168" s="64">
        <v>1119600</v>
      </c>
      <c r="P168" s="76"/>
      <c r="Q168" s="64"/>
      <c r="R168" s="70">
        <v>0.76387387087314373</v>
      </c>
      <c r="S168" s="70">
        <v>0.76387387087314373</v>
      </c>
      <c r="T168" s="96">
        <v>4850839.1359999999</v>
      </c>
      <c r="U168" s="70">
        <v>0.38561397814749859</v>
      </c>
    </row>
    <row r="169" spans="1:21" ht="13.5" thickBot="1" x14ac:dyDescent="0.25">
      <c r="A169" s="39">
        <v>164</v>
      </c>
      <c r="B169" s="40" t="s">
        <v>321</v>
      </c>
      <c r="C169" s="41" t="s">
        <v>545</v>
      </c>
      <c r="D169" s="41" t="s">
        <v>322</v>
      </c>
      <c r="E169" s="42" t="s">
        <v>14</v>
      </c>
      <c r="F169" s="43">
        <v>45253</v>
      </c>
      <c r="G169" s="44">
        <v>27068369</v>
      </c>
      <c r="H169" s="77">
        <v>18</v>
      </c>
      <c r="I169" s="65">
        <v>26344379.48</v>
      </c>
      <c r="J169" s="77"/>
      <c r="K169" s="65"/>
      <c r="L169" s="77">
        <v>18</v>
      </c>
      <c r="M169" s="65">
        <v>26344379.48</v>
      </c>
      <c r="N169" s="77"/>
      <c r="O169" s="65"/>
      <c r="P169" s="77"/>
      <c r="Q169" s="65"/>
      <c r="R169" s="71">
        <v>0.97325330092847473</v>
      </c>
      <c r="S169" s="71">
        <v>0.97325330092847473</v>
      </c>
      <c r="T169" s="97">
        <v>16391322.767999999</v>
      </c>
      <c r="U169" s="71">
        <v>0.6055526569775963</v>
      </c>
    </row>
    <row r="170" spans="1:21" x14ac:dyDescent="0.2">
      <c r="A170" s="21">
        <v>165</v>
      </c>
      <c r="B170" s="22" t="s">
        <v>277</v>
      </c>
      <c r="C170" s="23" t="s">
        <v>546</v>
      </c>
      <c r="D170" s="23" t="s">
        <v>278</v>
      </c>
      <c r="E170" s="24" t="s">
        <v>15</v>
      </c>
      <c r="F170" s="25">
        <v>45211</v>
      </c>
      <c r="G170" s="26">
        <v>17803899</v>
      </c>
      <c r="H170" s="74">
        <v>9</v>
      </c>
      <c r="I170" s="62">
        <v>18412050.710000001</v>
      </c>
      <c r="J170" s="74"/>
      <c r="K170" s="62"/>
      <c r="L170" s="74">
        <v>6</v>
      </c>
      <c r="M170" s="62">
        <v>12568160.800000001</v>
      </c>
      <c r="N170" s="74">
        <v>3</v>
      </c>
      <c r="O170" s="62">
        <v>5843889.9100000001</v>
      </c>
      <c r="P170" s="74"/>
      <c r="Q170" s="62"/>
      <c r="R170" s="68">
        <v>0.70592182083261656</v>
      </c>
      <c r="S170" s="68">
        <v>0.70592182083261656</v>
      </c>
      <c r="T170" s="94">
        <v>8957149.1284999996</v>
      </c>
      <c r="U170" s="68">
        <v>0.50310042359260743</v>
      </c>
    </row>
    <row r="171" spans="1:21" x14ac:dyDescent="0.2">
      <c r="A171" s="27">
        <v>166</v>
      </c>
      <c r="B171" s="28" t="s">
        <v>197</v>
      </c>
      <c r="C171" s="29" t="s">
        <v>547</v>
      </c>
      <c r="D171" s="29" t="s">
        <v>198</v>
      </c>
      <c r="E171" s="30" t="s">
        <v>15</v>
      </c>
      <c r="F171" s="31">
        <v>45082</v>
      </c>
      <c r="G171" s="32">
        <v>31820059</v>
      </c>
      <c r="H171" s="75">
        <v>12</v>
      </c>
      <c r="I171" s="63">
        <v>29299698.850000001</v>
      </c>
      <c r="J171" s="75">
        <v>1</v>
      </c>
      <c r="K171" s="63">
        <v>888213.94</v>
      </c>
      <c r="L171" s="75">
        <v>10</v>
      </c>
      <c r="M171" s="63">
        <v>25411484.91</v>
      </c>
      <c r="N171" s="75">
        <v>1</v>
      </c>
      <c r="O171" s="63">
        <v>3000000</v>
      </c>
      <c r="P171" s="75"/>
      <c r="Q171" s="63"/>
      <c r="R171" s="69">
        <v>0.8265132019396948</v>
      </c>
      <c r="S171" s="69">
        <v>0.798599553508056</v>
      </c>
      <c r="T171" s="95">
        <v>17948182.686000001</v>
      </c>
      <c r="U171" s="69">
        <v>0.56405246407619802</v>
      </c>
    </row>
    <row r="172" spans="1:21" x14ac:dyDescent="0.2">
      <c r="A172" s="33">
        <v>167</v>
      </c>
      <c r="B172" s="34" t="s">
        <v>330</v>
      </c>
      <c r="C172" s="35" t="s">
        <v>548</v>
      </c>
      <c r="D172" s="35" t="s">
        <v>331</v>
      </c>
      <c r="E172" s="36" t="s">
        <v>15</v>
      </c>
      <c r="F172" s="37">
        <v>45264</v>
      </c>
      <c r="G172" s="38">
        <v>17097335</v>
      </c>
      <c r="H172" s="76">
        <v>6</v>
      </c>
      <c r="I172" s="64">
        <v>16868016.550000001</v>
      </c>
      <c r="J172" s="76"/>
      <c r="K172" s="64"/>
      <c r="L172" s="76">
        <v>6</v>
      </c>
      <c r="M172" s="64">
        <v>16868016.550000001</v>
      </c>
      <c r="N172" s="76"/>
      <c r="O172" s="64"/>
      <c r="P172" s="76"/>
      <c r="Q172" s="64"/>
      <c r="R172" s="70">
        <v>0.98658747401276281</v>
      </c>
      <c r="S172" s="70">
        <v>0.98658747401276281</v>
      </c>
      <c r="T172" s="96">
        <v>11924601.533</v>
      </c>
      <c r="U172" s="70">
        <v>0.69745381563851905</v>
      </c>
    </row>
    <row r="173" spans="1:21" x14ac:dyDescent="0.2">
      <c r="A173" s="27">
        <v>168</v>
      </c>
      <c r="B173" s="28" t="s">
        <v>241</v>
      </c>
      <c r="C173" s="29" t="s">
        <v>549</v>
      </c>
      <c r="D173" s="29" t="s">
        <v>242</v>
      </c>
      <c r="E173" s="30" t="s">
        <v>15</v>
      </c>
      <c r="F173" s="31">
        <v>45134</v>
      </c>
      <c r="G173" s="32">
        <v>16892979</v>
      </c>
      <c r="H173" s="75">
        <v>10</v>
      </c>
      <c r="I173" s="63">
        <v>21692976.27</v>
      </c>
      <c r="J173" s="75">
        <v>1</v>
      </c>
      <c r="K173" s="63">
        <v>2911560</v>
      </c>
      <c r="L173" s="75">
        <v>7</v>
      </c>
      <c r="M173" s="63">
        <v>13881416.970000001</v>
      </c>
      <c r="N173" s="75">
        <v>2</v>
      </c>
      <c r="O173" s="63">
        <v>4899999.3</v>
      </c>
      <c r="P173" s="75"/>
      <c r="Q173" s="63"/>
      <c r="R173" s="69">
        <v>0.99408026079947176</v>
      </c>
      <c r="S173" s="69">
        <v>0.82172700090374828</v>
      </c>
      <c r="T173" s="95">
        <v>7101891.4019999998</v>
      </c>
      <c r="U173" s="69">
        <v>0.42040491508336097</v>
      </c>
    </row>
    <row r="174" spans="1:21" x14ac:dyDescent="0.2">
      <c r="A174" s="33">
        <v>169</v>
      </c>
      <c r="B174" s="34" t="s">
        <v>359</v>
      </c>
      <c r="C174" s="35" t="s">
        <v>550</v>
      </c>
      <c r="D174" s="35" t="s">
        <v>358</v>
      </c>
      <c r="E174" s="36" t="s">
        <v>15</v>
      </c>
      <c r="F174" s="37">
        <v>45322</v>
      </c>
      <c r="G174" s="38">
        <v>17492485</v>
      </c>
      <c r="H174" s="76">
        <v>8</v>
      </c>
      <c r="I174" s="64">
        <v>10999565.52</v>
      </c>
      <c r="J174" s="76">
        <v>1</v>
      </c>
      <c r="K174" s="64">
        <v>960592.5</v>
      </c>
      <c r="L174" s="76">
        <v>6</v>
      </c>
      <c r="M174" s="64">
        <v>8374088.5199999996</v>
      </c>
      <c r="N174" s="76">
        <v>1</v>
      </c>
      <c r="O174" s="64">
        <v>1664884.5</v>
      </c>
      <c r="P174" s="76"/>
      <c r="Q174" s="64"/>
      <c r="R174" s="70">
        <v>0.53363950404988192</v>
      </c>
      <c r="S174" s="70">
        <v>0.47872492215943008</v>
      </c>
      <c r="T174" s="96">
        <v>5024314.9130000006</v>
      </c>
      <c r="U174" s="70">
        <v>0.28722705281725269</v>
      </c>
    </row>
    <row r="175" spans="1:21" x14ac:dyDescent="0.2">
      <c r="A175" s="27">
        <v>170</v>
      </c>
      <c r="B175" s="28" t="s">
        <v>289</v>
      </c>
      <c r="C175" s="29" t="s">
        <v>551</v>
      </c>
      <c r="D175" s="29" t="s">
        <v>290</v>
      </c>
      <c r="E175" s="30" t="s">
        <v>15</v>
      </c>
      <c r="F175" s="31">
        <v>45211</v>
      </c>
      <c r="G175" s="32">
        <v>24249972</v>
      </c>
      <c r="H175" s="75">
        <v>11</v>
      </c>
      <c r="I175" s="63">
        <v>16839971.620000001</v>
      </c>
      <c r="J175" s="75"/>
      <c r="K175" s="63"/>
      <c r="L175" s="75">
        <v>11</v>
      </c>
      <c r="M175" s="63">
        <v>16839971.620000001</v>
      </c>
      <c r="N175" s="75"/>
      <c r="O175" s="63"/>
      <c r="P175" s="75"/>
      <c r="Q175" s="63"/>
      <c r="R175" s="69">
        <v>0.69443262120055216</v>
      </c>
      <c r="S175" s="69">
        <v>0.69443262120055216</v>
      </c>
      <c r="T175" s="95">
        <v>14966227.2015</v>
      </c>
      <c r="U175" s="69">
        <v>0.61716472091184271</v>
      </c>
    </row>
    <row r="176" spans="1:21" x14ac:dyDescent="0.2">
      <c r="A176" s="33">
        <v>171</v>
      </c>
      <c r="B176" s="34" t="s">
        <v>376</v>
      </c>
      <c r="C176" s="35" t="s">
        <v>552</v>
      </c>
      <c r="D176" s="35" t="s">
        <v>377</v>
      </c>
      <c r="E176" s="36" t="s">
        <v>15</v>
      </c>
      <c r="F176" s="37">
        <v>45316</v>
      </c>
      <c r="G176" s="38">
        <v>12203027</v>
      </c>
      <c r="H176" s="76">
        <v>3</v>
      </c>
      <c r="I176" s="64">
        <v>5941847.1100000003</v>
      </c>
      <c r="J176" s="76"/>
      <c r="K176" s="64"/>
      <c r="L176" s="76">
        <v>3</v>
      </c>
      <c r="M176" s="64">
        <v>5941847.1099999994</v>
      </c>
      <c r="N176" s="76"/>
      <c r="O176" s="64"/>
      <c r="P176" s="76"/>
      <c r="Q176" s="64"/>
      <c r="R176" s="70">
        <v>0.48691583735740318</v>
      </c>
      <c r="S176" s="70">
        <v>0.48691583735740318</v>
      </c>
      <c r="T176" s="96">
        <v>2913557.8975</v>
      </c>
      <c r="U176" s="70">
        <v>0.23875698197668499</v>
      </c>
    </row>
    <row r="177" spans="1:21" x14ac:dyDescent="0.2">
      <c r="A177" s="27">
        <v>172</v>
      </c>
      <c r="B177" s="28" t="s">
        <v>362</v>
      </c>
      <c r="C177" s="29" t="s">
        <v>553</v>
      </c>
      <c r="D177" s="29" t="s">
        <v>363</v>
      </c>
      <c r="E177" s="30" t="s">
        <v>15</v>
      </c>
      <c r="F177" s="31">
        <v>45348</v>
      </c>
      <c r="G177" s="32">
        <v>15454869</v>
      </c>
      <c r="H177" s="75">
        <v>4</v>
      </c>
      <c r="I177" s="63">
        <v>8099700</v>
      </c>
      <c r="J177" s="75"/>
      <c r="K177" s="63"/>
      <c r="L177" s="75">
        <v>4</v>
      </c>
      <c r="M177" s="63">
        <v>8099700</v>
      </c>
      <c r="N177" s="75"/>
      <c r="O177" s="63"/>
      <c r="P177" s="75"/>
      <c r="Q177" s="63"/>
      <c r="R177" s="69">
        <v>0.52408726337311562</v>
      </c>
      <c r="S177" s="69">
        <v>0.52408726337311562</v>
      </c>
      <c r="T177" s="95">
        <v>7968597.2259999998</v>
      </c>
      <c r="U177" s="69">
        <v>0.51560432029543568</v>
      </c>
    </row>
    <row r="178" spans="1:21" x14ac:dyDescent="0.2">
      <c r="A178" s="33">
        <v>173</v>
      </c>
      <c r="B178" s="34" t="s">
        <v>180</v>
      </c>
      <c r="C178" s="35" t="s">
        <v>554</v>
      </c>
      <c r="D178" s="35" t="s">
        <v>181</v>
      </c>
      <c r="E178" s="36" t="s">
        <v>15</v>
      </c>
      <c r="F178" s="37">
        <v>45069</v>
      </c>
      <c r="G178" s="38">
        <v>25793422</v>
      </c>
      <c r="H178" s="76">
        <v>17</v>
      </c>
      <c r="I178" s="64">
        <v>22122554.75</v>
      </c>
      <c r="J178" s="76"/>
      <c r="K178" s="64"/>
      <c r="L178" s="76">
        <v>15</v>
      </c>
      <c r="M178" s="64">
        <v>20934104.950000003</v>
      </c>
      <c r="N178" s="76">
        <v>2</v>
      </c>
      <c r="O178" s="64">
        <v>1188449.8</v>
      </c>
      <c r="P178" s="76"/>
      <c r="Q178" s="64"/>
      <c r="R178" s="70">
        <v>0.81160634482698724</v>
      </c>
      <c r="S178" s="70">
        <v>0.81160634482698735</v>
      </c>
      <c r="T178" s="96">
        <v>10819024.289000001</v>
      </c>
      <c r="U178" s="70">
        <v>0.41944896993504782</v>
      </c>
    </row>
    <row r="179" spans="1:21" x14ac:dyDescent="0.2">
      <c r="A179" s="27">
        <v>174</v>
      </c>
      <c r="B179" s="28" t="s">
        <v>172</v>
      </c>
      <c r="C179" s="29" t="s">
        <v>555</v>
      </c>
      <c r="D179" s="29" t="s">
        <v>173</v>
      </c>
      <c r="E179" s="30" t="s">
        <v>15</v>
      </c>
      <c r="F179" s="31">
        <v>45043</v>
      </c>
      <c r="G179" s="32">
        <v>28744422</v>
      </c>
      <c r="H179" s="75">
        <v>8</v>
      </c>
      <c r="I179" s="63">
        <v>21509881.530000001</v>
      </c>
      <c r="J179" s="75">
        <v>2</v>
      </c>
      <c r="K179" s="63">
        <v>4598075</v>
      </c>
      <c r="L179" s="75">
        <v>4</v>
      </c>
      <c r="M179" s="63">
        <v>12236425.92</v>
      </c>
      <c r="N179" s="75">
        <v>2</v>
      </c>
      <c r="O179" s="63">
        <v>4675380.6100000003</v>
      </c>
      <c r="P179" s="75"/>
      <c r="Q179" s="63"/>
      <c r="R179" s="69">
        <v>0.58566148660077433</v>
      </c>
      <c r="S179" s="69">
        <v>0.42569740730914679</v>
      </c>
      <c r="T179" s="95">
        <v>12223853.6325</v>
      </c>
      <c r="U179" s="69">
        <v>0.42526002549294611</v>
      </c>
    </row>
    <row r="180" spans="1:21" ht="25.5" x14ac:dyDescent="0.2">
      <c r="A180" s="33">
        <v>175</v>
      </c>
      <c r="B180" s="34" t="s">
        <v>366</v>
      </c>
      <c r="C180" s="35" t="s">
        <v>556</v>
      </c>
      <c r="D180" s="35" t="s">
        <v>367</v>
      </c>
      <c r="E180" s="36" t="s">
        <v>15</v>
      </c>
      <c r="F180" s="37">
        <v>45322</v>
      </c>
      <c r="G180" s="38">
        <v>19926670</v>
      </c>
      <c r="H180" s="76">
        <v>5</v>
      </c>
      <c r="I180" s="64">
        <v>10023260.02</v>
      </c>
      <c r="J180" s="76"/>
      <c r="K180" s="64"/>
      <c r="L180" s="76">
        <v>4</v>
      </c>
      <c r="M180" s="64">
        <v>8208789.0100000007</v>
      </c>
      <c r="N180" s="76">
        <v>1</v>
      </c>
      <c r="O180" s="64">
        <v>1814471.01</v>
      </c>
      <c r="P180" s="76"/>
      <c r="Q180" s="64"/>
      <c r="R180" s="70">
        <v>0.41194986467884498</v>
      </c>
      <c r="S180" s="70">
        <v>0.41194986467884498</v>
      </c>
      <c r="T180" s="96">
        <v>1480112.5874999999</v>
      </c>
      <c r="U180" s="70">
        <v>7.4277969550356371E-2</v>
      </c>
    </row>
    <row r="181" spans="1:21" x14ac:dyDescent="0.2">
      <c r="A181" s="27">
        <v>176</v>
      </c>
      <c r="B181" s="28" t="s">
        <v>237</v>
      </c>
      <c r="C181" s="29" t="s">
        <v>557</v>
      </c>
      <c r="D181" s="29" t="s">
        <v>238</v>
      </c>
      <c r="E181" s="30" t="s">
        <v>15</v>
      </c>
      <c r="F181" s="31">
        <v>45148</v>
      </c>
      <c r="G181" s="32">
        <v>35403134</v>
      </c>
      <c r="H181" s="75">
        <v>19</v>
      </c>
      <c r="I181" s="63">
        <v>32756539.73</v>
      </c>
      <c r="J181" s="75">
        <v>2</v>
      </c>
      <c r="K181" s="63">
        <v>6628352.6699999999</v>
      </c>
      <c r="L181" s="75">
        <v>17</v>
      </c>
      <c r="M181" s="63">
        <v>26128187.060000002</v>
      </c>
      <c r="N181" s="75"/>
      <c r="O181" s="63"/>
      <c r="P181" s="75"/>
      <c r="Q181" s="63"/>
      <c r="R181" s="69">
        <v>0.92524406822288685</v>
      </c>
      <c r="S181" s="69">
        <v>0.73801904260792284</v>
      </c>
      <c r="T181" s="95">
        <v>7565890.2594999997</v>
      </c>
      <c r="U181" s="69">
        <v>0.2137067938533351</v>
      </c>
    </row>
    <row r="182" spans="1:21" ht="25.5" x14ac:dyDescent="0.2">
      <c r="A182" s="33">
        <v>177</v>
      </c>
      <c r="B182" s="34" t="s">
        <v>269</v>
      </c>
      <c r="C182" s="35" t="s">
        <v>558</v>
      </c>
      <c r="D182" s="35" t="s">
        <v>270</v>
      </c>
      <c r="E182" s="36" t="s">
        <v>15</v>
      </c>
      <c r="F182" s="37">
        <v>45183</v>
      </c>
      <c r="G182" s="38">
        <v>21244302</v>
      </c>
      <c r="H182" s="76">
        <v>7</v>
      </c>
      <c r="I182" s="64">
        <v>15099870.710000001</v>
      </c>
      <c r="J182" s="76"/>
      <c r="K182" s="64"/>
      <c r="L182" s="76">
        <v>6</v>
      </c>
      <c r="M182" s="64">
        <v>12299779.140000001</v>
      </c>
      <c r="N182" s="76">
        <v>1</v>
      </c>
      <c r="O182" s="64">
        <v>2800091.57</v>
      </c>
      <c r="P182" s="76"/>
      <c r="Q182" s="64"/>
      <c r="R182" s="70">
        <v>0.57896838126289119</v>
      </c>
      <c r="S182" s="70">
        <v>0.57896838126289119</v>
      </c>
      <c r="T182" s="96">
        <v>5315756.7680000002</v>
      </c>
      <c r="U182" s="70">
        <v>0.25022035405070031</v>
      </c>
    </row>
    <row r="183" spans="1:21" x14ac:dyDescent="0.2">
      <c r="A183" s="27">
        <v>178</v>
      </c>
      <c r="B183" s="28" t="s">
        <v>46</v>
      </c>
      <c r="C183" s="29" t="s">
        <v>559</v>
      </c>
      <c r="D183" s="29" t="s">
        <v>47</v>
      </c>
      <c r="E183" s="30" t="s">
        <v>15</v>
      </c>
      <c r="F183" s="31">
        <v>44937</v>
      </c>
      <c r="G183" s="32">
        <v>57499247</v>
      </c>
      <c r="H183" s="75">
        <v>22</v>
      </c>
      <c r="I183" s="63">
        <v>59227430.020000003</v>
      </c>
      <c r="J183" s="75"/>
      <c r="K183" s="63"/>
      <c r="L183" s="75">
        <v>21</v>
      </c>
      <c r="M183" s="63">
        <v>56401509.670000002</v>
      </c>
      <c r="N183" s="75">
        <v>1</v>
      </c>
      <c r="O183" s="63">
        <v>2825920.35</v>
      </c>
      <c r="P183" s="75"/>
      <c r="Q183" s="63"/>
      <c r="R183" s="69">
        <v>0.98090866598653026</v>
      </c>
      <c r="S183" s="69">
        <v>0.98090866598653026</v>
      </c>
      <c r="T183" s="95">
        <v>33792137.050999999</v>
      </c>
      <c r="U183" s="69">
        <v>0.58769703629336223</v>
      </c>
    </row>
    <row r="184" spans="1:21" ht="25.5" x14ac:dyDescent="0.2">
      <c r="A184" s="33">
        <v>179</v>
      </c>
      <c r="B184" s="34" t="s">
        <v>45</v>
      </c>
      <c r="C184" s="35" t="s">
        <v>560</v>
      </c>
      <c r="D184" s="35" t="s">
        <v>562</v>
      </c>
      <c r="E184" s="36" t="s">
        <v>15</v>
      </c>
      <c r="F184" s="37">
        <v>44938</v>
      </c>
      <c r="G184" s="38">
        <v>33581216</v>
      </c>
      <c r="H184" s="76">
        <v>14</v>
      </c>
      <c r="I184" s="64">
        <v>36437636.979999997</v>
      </c>
      <c r="J184" s="76"/>
      <c r="K184" s="64"/>
      <c r="L184" s="76">
        <v>12</v>
      </c>
      <c r="M184" s="64">
        <v>33091750.649999999</v>
      </c>
      <c r="N184" s="76">
        <v>2</v>
      </c>
      <c r="O184" s="64">
        <v>3345886.33</v>
      </c>
      <c r="P184" s="76"/>
      <c r="Q184" s="64"/>
      <c r="R184" s="70">
        <v>0.98542443043158412</v>
      </c>
      <c r="S184" s="70">
        <v>0.98542443043158412</v>
      </c>
      <c r="T184" s="96">
        <v>20710898.605</v>
      </c>
      <c r="U184" s="70">
        <v>0.61674057916782998</v>
      </c>
    </row>
    <row r="185" spans="1:21" ht="26.25" thickBot="1" x14ac:dyDescent="0.25">
      <c r="A185" s="39">
        <v>180</v>
      </c>
      <c r="B185" s="40" t="s">
        <v>332</v>
      </c>
      <c r="C185" s="41" t="s">
        <v>561</v>
      </c>
      <c r="D185" s="41" t="s">
        <v>333</v>
      </c>
      <c r="E185" s="42" t="s">
        <v>15</v>
      </c>
      <c r="F185" s="43">
        <v>45280</v>
      </c>
      <c r="G185" s="44">
        <v>16166240</v>
      </c>
      <c r="H185" s="77">
        <v>8</v>
      </c>
      <c r="I185" s="65">
        <v>15102333.35</v>
      </c>
      <c r="J185" s="77"/>
      <c r="K185" s="65"/>
      <c r="L185" s="77">
        <v>8</v>
      </c>
      <c r="M185" s="65">
        <v>15102333.35</v>
      </c>
      <c r="N185" s="77"/>
      <c r="O185" s="65"/>
      <c r="P185" s="77"/>
      <c r="Q185" s="65"/>
      <c r="R185" s="71">
        <v>0.9341896043854353</v>
      </c>
      <c r="S185" s="71">
        <v>0.9341896043854353</v>
      </c>
      <c r="T185" s="97">
        <v>7683880.0504999999</v>
      </c>
      <c r="U185" s="71">
        <v>0.47530409362350179</v>
      </c>
    </row>
    <row r="186" spans="1:21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1" ht="14.25" thickBot="1" x14ac:dyDescent="0.25">
      <c r="B187" s="116"/>
      <c r="C187" s="116"/>
      <c r="D187" s="60"/>
      <c r="E187" s="61"/>
      <c r="F187" s="100" t="s">
        <v>379</v>
      </c>
      <c r="G187" s="101">
        <f>SUBTOTAL(109,G6:G185)</f>
        <v>5774390895.8500004</v>
      </c>
      <c r="H187" s="102">
        <f t="shared" ref="H187:Q187" si="0">SUBTOTAL(109,H6:H185)</f>
        <v>2732</v>
      </c>
      <c r="I187" s="103">
        <f t="shared" si="0"/>
        <v>5108804986.5200033</v>
      </c>
      <c r="J187" s="104">
        <f t="shared" si="0"/>
        <v>120</v>
      </c>
      <c r="K187" s="105">
        <f t="shared" si="0"/>
        <v>184802976.29000002</v>
      </c>
      <c r="L187" s="106">
        <f t="shared" si="0"/>
        <v>2383</v>
      </c>
      <c r="M187" s="107">
        <f t="shared" si="0"/>
        <v>4510343217.0800009</v>
      </c>
      <c r="N187" s="108">
        <f t="shared" si="0"/>
        <v>228</v>
      </c>
      <c r="O187" s="109">
        <f t="shared" si="0"/>
        <v>412491804.3500002</v>
      </c>
      <c r="P187" s="110">
        <f t="shared" si="0"/>
        <v>1</v>
      </c>
      <c r="Q187" s="111">
        <f t="shared" si="0"/>
        <v>1166988.8</v>
      </c>
      <c r="R187" s="112">
        <f>SUBTOTAL(101,R6:R185)</f>
        <v>0.80337044392356771</v>
      </c>
      <c r="S187" s="113">
        <f>SUBTOTAL(101,S6:S185)</f>
        <v>0.77038058958066813</v>
      </c>
      <c r="T187" s="114">
        <f>SUBTOTAL(109,T6:T185)</f>
        <v>2674015455.1990004</v>
      </c>
      <c r="U187" s="115">
        <f>SUBTOTAL(101,U6:U185)</f>
        <v>0.46793324412102461</v>
      </c>
    </row>
    <row r="188" spans="1:21" x14ac:dyDescent="0.2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1" ht="12.75" customHeight="1" x14ac:dyDescent="0.2">
      <c r="B189" s="124" t="s">
        <v>591</v>
      </c>
      <c r="C189" s="124"/>
      <c r="D189" s="124"/>
      <c r="E189" s="124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1" x14ac:dyDescent="0.2">
      <c r="B190" s="124"/>
      <c r="C190" s="124"/>
      <c r="D190" s="124"/>
      <c r="E190" s="124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1" x14ac:dyDescent="0.2">
      <c r="B191" s="124"/>
      <c r="C191" s="124"/>
      <c r="D191" s="124"/>
      <c r="E191" s="124"/>
    </row>
    <row r="192" spans="1:21" x14ac:dyDescent="0.2">
      <c r="B192" s="124"/>
      <c r="C192" s="124"/>
      <c r="D192" s="124"/>
      <c r="E192" s="124"/>
    </row>
    <row r="193" spans="2:5" x14ac:dyDescent="0.2">
      <c r="B193" s="124"/>
      <c r="C193" s="124"/>
      <c r="D193" s="124"/>
      <c r="E193" s="124"/>
    </row>
    <row r="194" spans="2:5" ht="39" customHeight="1" x14ac:dyDescent="0.2">
      <c r="B194" s="124"/>
      <c r="C194" s="124"/>
      <c r="D194" s="124"/>
      <c r="E194" s="124"/>
    </row>
    <row r="195" spans="2:5" x14ac:dyDescent="0.2">
      <c r="B195" s="120"/>
      <c r="C195" s="120"/>
      <c r="D195" s="120"/>
      <c r="E195" s="120"/>
    </row>
    <row r="196" spans="2:5" x14ac:dyDescent="0.2">
      <c r="B196" s="120"/>
      <c r="C196" s="120"/>
      <c r="D196" s="120"/>
      <c r="E196" s="120"/>
    </row>
    <row r="197" spans="2:5" ht="52.5" customHeight="1" x14ac:dyDescent="0.2">
      <c r="B197" s="121"/>
      <c r="C197" s="121"/>
      <c r="D197" s="121"/>
    </row>
  </sheetData>
  <sheetProtection algorithmName="SHA-512" hashValue="Hadb5s2BTNcZk4C11Z9ttzqOMVWCX9BvTm6TzMKpxJZ7csSHT3tGEICzbZV5cRhQ28SUSiDRkD2/v67dgGshHw==" saltValue="1M0EEjTOlMeUMpyNDILy4A==" spinCount="100000" sheet="1" autoFilter="0"/>
  <autoFilter ref="B5:U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E194"/>
  </mergeCells>
  <conditionalFormatting sqref="U6:U185">
    <cfRule type="cellIs" dxfId="2" priority="1" operator="greaterThanOrEqual">
      <formula>0.3444</formula>
    </cfRule>
    <cfRule type="cellIs" dxfId="1" priority="2" operator="between">
      <formula>0.0001</formula>
      <formula>0.3443999999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Mňuk Tomáš</cp:lastModifiedBy>
  <cp:lastPrinted>2022-02-15T09:57:35Z</cp:lastPrinted>
  <dcterms:created xsi:type="dcterms:W3CDTF">2021-08-26T15:26:07Z</dcterms:created>
  <dcterms:modified xsi:type="dcterms:W3CDTF">2026-01-06T13:10:15Z</dcterms:modified>
</cp:coreProperties>
</file>