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74. Multimodalita ITI\"/>
    </mc:Choice>
  </mc:AlternateContent>
  <xr:revisionPtr revIDLastSave="0" documentId="13_ncr:1_{AFB18843-5EED-45F4-8115-B9999D5BD5FC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 s="1"/>
  <c r="G17" i="3" s="1"/>
  <c r="G19" i="3" l="1"/>
  <c r="G18" i="3"/>
  <c r="G16" i="3"/>
  <c r="H21" i="3"/>
</calcChain>
</file>

<file path=xl/sharedStrings.xml><?xml version="1.0" encoding="utf-8"?>
<sst xmlns="http://schemas.openxmlformats.org/spreadsheetml/2006/main" count="29" uniqueCount="28">
  <si>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</si>
  <si>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</si>
  <si>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</si>
  <si>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</si>
  <si>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</si>
  <si>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</si>
  <si>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INTEGROVANÝ REGIONÁLNÍ OPERAČNÍ PROGRAM 2021 - 2027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</si>
  <si>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</si>
  <si>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</si>
  <si>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</si>
  <si>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</si>
  <si>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</si>
  <si>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Objem způsobilých výdajů</t>
  </si>
  <si>
    <t>Žadatel vyplňuje pouze žlutě podbarvené buňky. Hodnoty uvedené kurzívou jsou pouze příkladem.</t>
  </si>
  <si>
    <t>Hlavní část projektu</t>
  </si>
  <si>
    <t>Doprovodná část projektu</t>
  </si>
  <si>
    <t>Limit výdajů v CZV</t>
  </si>
  <si>
    <t>Plnění limitu výdajů v CZV</t>
  </si>
  <si>
    <t>Volitelný komentář ke stanovení objemu výdajů</t>
  </si>
  <si>
    <t>způsobilé výdaje na oblast intervence 81</t>
  </si>
  <si>
    <t>nákup pozemku</t>
  </si>
  <si>
    <t>projektová dokumentace, povinná publicita</t>
  </si>
  <si>
    <t>nákup stavby</t>
  </si>
  <si>
    <t>výstavba a modernizace přestupního terminálu pro veřejnou dopravu, parkovacího systému zajišťujícího přestup na veřejnou dopravu, realizace preferenčního nebo kapacitního opatření pro veřejnou dopravu, příslušný inteligentní dopravní systém (ITS)</t>
  </si>
  <si>
    <t>vybrané vyvolané, podmiňující a související investice, infrastruktura tramvajové a trolejbusové dráhy, informační a navigační ITS pro parkovací systém umístěný mimo terminál nebo parkovací systém</t>
  </si>
  <si>
    <t>74. VÝZVA IROP - MULTIMODÁLNÍ OSOBNÍ DOPRAVA - SC 6.1 (ITI)</t>
  </si>
  <si>
    <t xml:space="preserve">Přesný výčet možných způsobilých výdajů na hlavní část projektu je uveden v kap. 4.2.1 Specifických pravidel. </t>
  </si>
  <si>
    <t xml:space="preserve">Přesný výčet možných způsobilých výdajů na doprovodnou část projektu je uveden v kap. 4.2.2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</si>
</sst>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55">
    <xf numFmtId="0" fontId="0" fillId="0" borderId="0" xfId="0"/>
    <xf numFmtId="0" fontId="0" fillId="0" borderId="2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0" fillId="4" borderId="1" xfId="0" applyFont="1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2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3" xfId="0" applyBorder="1"/>
    <xf numFmtId="164" fontId="12" fillId="3" borderId="4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13</xdr:col>
      <xdr:colOff>463296</xdr:colOff>
      <xdr:row>31</xdr:row>
      <xdr:rowOff>49911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EE7130-4FFB-4605-BAD0-3E90FF47B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723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opLeftCell="A19" zoomScaleNormal="100" workbookViewId="0">
      <selection activeCell="Q37" sqref="Q36:Q37"/>
    </sheetView>
  </sheetViews>
  <sheetFormatPr defaultRowHeight="12.75" x14ac:dyDescent="0.2"/>
  <sheetData>
    <row r="14" spans="1:14" ht="33.75" x14ac:dyDescent="0.2">
      <c r="A14" s="48" t="s">
        <v>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ht="34.5" customHeight="1" x14ac:dyDescent="0.2">
      <c r="A15" s="48" t="s">
        <v>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1:14" s="32" customFormat="1" ht="28.5" x14ac:dyDescent="0.4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0"/>
    </row>
    <row r="17" spans="1:14" ht="67.150000000000006" customHeight="1" x14ac:dyDescent="0.2">
      <c r="A17" s="48" t="s">
        <v>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1:14" ht="37.5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3"/>
    </row>
    <row r="19" spans="1:14" ht="30" x14ac:dyDescent="0.2">
      <c r="A19" s="50" t="s">
        <v>9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  <row r="20" spans="1:14" ht="67.5" customHeight="1" x14ac:dyDescent="0.2">
      <c r="A20" s="51" t="s">
        <v>10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3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33.75" customHeight="1" x14ac:dyDescent="0.2">
      <c r="A22" s="49" t="s">
        <v>25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33.75" customHeight="1" x14ac:dyDescent="0.2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5" spans="1:14" ht="20.25" x14ac:dyDescent="0.2">
      <c r="A25" s="47" t="s">
        <v>11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2"/>
  <sheetViews>
    <sheetView showGridLines="0" tabSelected="1" zoomScaleNormal="100" workbookViewId="0">
      <selection activeCell="B29" sqref="B29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18.7109375" customWidth="1"/>
    <col min="6" max="6" width="13.85546875" customWidth="1"/>
    <col min="7" max="8" width="13.7109375" customWidth="1"/>
    <col min="9" max="9" width="15.7109375" bestFit="1" customWidth="1"/>
  </cols>
  <sheetData>
    <row r="1" spans="2:8" ht="21" customHeight="1" x14ac:dyDescent="0.2">
      <c r="B1" s="29" t="s">
        <v>5</v>
      </c>
    </row>
    <row r="4" spans="2:8" x14ac:dyDescent="0.2">
      <c r="B4" s="9" t="s">
        <v>3</v>
      </c>
      <c r="C4" s="10"/>
      <c r="D4" s="10"/>
      <c r="E4" s="10"/>
      <c r="F4" s="10"/>
      <c r="G4" s="10"/>
      <c r="H4" s="11"/>
    </row>
    <row r="5" spans="2:8" x14ac:dyDescent="0.2">
      <c r="B5" s="24" t="s">
        <v>26</v>
      </c>
      <c r="C5" s="12"/>
      <c r="D5" s="12"/>
      <c r="E5" s="12"/>
      <c r="F5" s="12"/>
      <c r="G5" s="12"/>
      <c r="H5" s="13"/>
    </row>
    <row r="6" spans="2:8" x14ac:dyDescent="0.2">
      <c r="B6" s="24" t="s">
        <v>27</v>
      </c>
      <c r="C6" s="12"/>
      <c r="D6" s="12"/>
      <c r="E6" s="12"/>
      <c r="F6" s="12"/>
      <c r="G6" s="12"/>
      <c r="H6" s="13"/>
    </row>
    <row r="7" spans="2:8" x14ac:dyDescent="0.2">
      <c r="B7" s="52"/>
      <c r="C7" s="53"/>
      <c r="D7" s="53"/>
      <c r="E7" s="53"/>
      <c r="F7" s="53"/>
      <c r="G7" s="53"/>
      <c r="H7" s="54"/>
    </row>
    <row r="8" spans="2:8" x14ac:dyDescent="0.2">
      <c r="B8" s="25" t="s">
        <v>13</v>
      </c>
      <c r="C8" s="14"/>
      <c r="D8" s="14"/>
      <c r="E8" s="14"/>
      <c r="F8" s="14"/>
      <c r="G8" s="14"/>
      <c r="H8" s="15"/>
    </row>
    <row r="11" spans="2:8" ht="30" customHeight="1" x14ac:dyDescent="0.2">
      <c r="B11" s="23" t="s">
        <v>1</v>
      </c>
      <c r="C11" s="23" t="s">
        <v>4</v>
      </c>
      <c r="D11" s="23" t="s">
        <v>18</v>
      </c>
      <c r="E11" s="23" t="s">
        <v>12</v>
      </c>
      <c r="F11" s="23" t="s">
        <v>16</v>
      </c>
      <c r="G11" s="23" t="s">
        <v>17</v>
      </c>
      <c r="H11" s="23" t="s">
        <v>2</v>
      </c>
    </row>
    <row r="12" spans="2:8" x14ac:dyDescent="0.2">
      <c r="B12" s="4" t="s">
        <v>1</v>
      </c>
      <c r="C12" s="2"/>
      <c r="D12" s="4"/>
      <c r="E12" s="1"/>
      <c r="F12" s="42"/>
      <c r="G12" s="42"/>
      <c r="H12" s="3"/>
    </row>
    <row r="13" spans="2:8" ht="21.75" customHeight="1" x14ac:dyDescent="0.2">
      <c r="B13" s="22" t="s">
        <v>14</v>
      </c>
      <c r="C13" s="6"/>
      <c r="D13" s="5"/>
      <c r="E13" s="7"/>
      <c r="F13" s="7"/>
      <c r="G13" s="7"/>
      <c r="H13" s="8"/>
    </row>
    <row r="14" spans="2:8" s="27" customFormat="1" ht="59.25" customHeight="1" x14ac:dyDescent="0.2">
      <c r="B14" s="28" t="s">
        <v>23</v>
      </c>
      <c r="C14" s="41">
        <v>81</v>
      </c>
      <c r="D14" s="26"/>
      <c r="E14" s="37">
        <v>50000000</v>
      </c>
      <c r="F14" s="44"/>
      <c r="G14" s="44"/>
      <c r="H14" s="36"/>
    </row>
    <row r="15" spans="2:8" ht="21.75" customHeight="1" x14ac:dyDescent="0.2">
      <c r="B15" s="22" t="s">
        <v>15</v>
      </c>
      <c r="C15" s="6"/>
      <c r="D15" s="5"/>
      <c r="E15" s="7"/>
      <c r="F15" s="7"/>
      <c r="G15" s="7"/>
      <c r="H15" s="8"/>
    </row>
    <row r="16" spans="2:8" s="27" customFormat="1" ht="48" customHeight="1" x14ac:dyDescent="0.2">
      <c r="B16" s="28" t="s">
        <v>24</v>
      </c>
      <c r="C16" s="41">
        <v>81</v>
      </c>
      <c r="D16" s="26"/>
      <c r="E16" s="37">
        <v>10000000</v>
      </c>
      <c r="F16" s="45">
        <v>0.2</v>
      </c>
      <c r="G16" s="46">
        <f>E16/$E$22</f>
        <v>0.15082956259426847</v>
      </c>
      <c r="H16" s="36"/>
    </row>
    <row r="17" spans="2:8" s="27" customFormat="1" x14ac:dyDescent="0.2">
      <c r="B17" s="28" t="s">
        <v>21</v>
      </c>
      <c r="C17" s="41">
        <v>81</v>
      </c>
      <c r="D17" s="26"/>
      <c r="E17" s="37">
        <v>300000</v>
      </c>
      <c r="F17" s="45">
        <v>0.05</v>
      </c>
      <c r="G17" s="46">
        <f>E17/$E$22</f>
        <v>4.5248868778280547E-3</v>
      </c>
      <c r="H17" s="36"/>
    </row>
    <row r="18" spans="2:8" s="27" customFormat="1" x14ac:dyDescent="0.2">
      <c r="B18" s="28" t="s">
        <v>20</v>
      </c>
      <c r="C18" s="41">
        <v>81</v>
      </c>
      <c r="D18" s="26"/>
      <c r="E18" s="37">
        <v>1000000</v>
      </c>
      <c r="F18" s="45">
        <v>0.1</v>
      </c>
      <c r="G18" s="46">
        <f t="shared" ref="G18:G19" si="0">E18/$E$22</f>
        <v>1.5082956259426848E-2</v>
      </c>
      <c r="H18" s="36"/>
    </row>
    <row r="19" spans="2:8" s="27" customFormat="1" x14ac:dyDescent="0.2">
      <c r="B19" s="28" t="s">
        <v>22</v>
      </c>
      <c r="C19" s="41">
        <v>81</v>
      </c>
      <c r="D19" s="26"/>
      <c r="E19" s="37">
        <v>5000000</v>
      </c>
      <c r="F19" s="45">
        <v>0.1</v>
      </c>
      <c r="G19" s="46">
        <f t="shared" si="0"/>
        <v>7.5414781297134234E-2</v>
      </c>
      <c r="H19" s="36"/>
    </row>
    <row r="20" spans="2:8" x14ac:dyDescent="0.2">
      <c r="E20" s="38"/>
      <c r="F20" s="38"/>
      <c r="G20" s="38"/>
    </row>
    <row r="21" spans="2:8" x14ac:dyDescent="0.2">
      <c r="B21" s="40" t="s">
        <v>19</v>
      </c>
      <c r="C21" s="40">
        <v>81</v>
      </c>
      <c r="D21" s="16"/>
      <c r="E21" s="17">
        <f>SUMIFS($E$12:$E$19,$C$12:$C$19,C21)</f>
        <v>66300000</v>
      </c>
      <c r="F21" s="17"/>
      <c r="G21" s="17"/>
      <c r="H21" s="18">
        <f>E21/$E$22</f>
        <v>1</v>
      </c>
    </row>
    <row r="22" spans="2:8" ht="22.5" customHeight="1" x14ac:dyDescent="0.2">
      <c r="B22" s="20" t="s">
        <v>0</v>
      </c>
      <c r="C22" s="19"/>
      <c r="D22" s="19"/>
      <c r="E22" s="39">
        <f>SUM(E21:E21)</f>
        <v>66300000</v>
      </c>
      <c r="F22" s="43"/>
      <c r="G22" s="43"/>
      <c r="H22" s="21"/>
    </row>
  </sheetData>
  <sheetProtection algorithmName="SHA-512" hashValue="5+PUD6nmuWHojunRWXNQcIh+maTdjz1QtnIo7XTjLeAPQrNiNIap+gayH/aFRi1Vr3+Q8Mi4aHZy6sXgsxs4XQ==" saltValue="qQtd3Corq/HfBBvRsm0lJw==" spinCount="100000" sheet="1" objects="1" scenarios="1"/>
  <protectedRanges>
    <protectedRange sqref="D14:E19" name="Oblast1"/>
  </protectedRanges>
  <mergeCells count="1">
    <mergeCell ref="B7:H7"/>
  </mergeCells>
  <conditionalFormatting sqref="G16">
    <cfRule type="cellIs" dxfId="7" priority="7" operator="greaterThan">
      <formula>$F$16</formula>
    </cfRule>
    <cfRule type="cellIs" dxfId="6" priority="8" operator="lessThanOrEqual">
      <formula>$F$16</formula>
    </cfRule>
  </conditionalFormatting>
  <conditionalFormatting sqref="G17">
    <cfRule type="cellIs" dxfId="5" priority="6" operator="lessThanOrEqual">
      <formula>$F$17</formula>
    </cfRule>
    <cfRule type="cellIs" dxfId="4" priority="5" operator="greaterThan">
      <formula>$F$17</formula>
    </cfRule>
  </conditionalFormatting>
  <conditionalFormatting sqref="G18">
    <cfRule type="cellIs" dxfId="3" priority="4" operator="lessThanOrEqual">
      <formula>$F$18</formula>
    </cfRule>
    <cfRule type="cellIs" dxfId="2" priority="3" operator="greaterThan">
      <formula>$F$18</formula>
    </cfRule>
  </conditionalFormatting>
  <conditionalFormatting sqref="G19">
    <cfRule type="cellIs" dxfId="1" priority="2" operator="lessThanOrEqual">
      <formula>$F$19</formula>
    </cfRule>
    <cfRule type="cellIs" dxfId="0" priority="1" operator="greaterThan">
      <formula>$F$19</formula>
    </cfRule>
  </conditionalFormatting>
  <pageMargins left="0.7" right="0.7" top="0.78740157499999996" bottom="0.78740157499999996" header="0.3" footer="0.3"/>
  <pageSetup paperSize="9" scale="7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2022-09-20T18:38:07Z</cp:lastPrinted>
  <dcterms:created xsi:type="dcterms:W3CDTF">2022-04-04T08:24:21Z</dcterms:created>
  <dcterms:modified xsi:type="dcterms:W3CDTF">2023-04-26T15:15:37Z</dcterms:modified>
</cp:coreProperties>
</file>