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29. výzva_eG a kyberbezpečnost (ITI)_SC 1.1\verze_2_31_3_2023\"/>
    </mc:Choice>
  </mc:AlternateContent>
  <xr:revisionPtr revIDLastSave="0" documentId="13_ncr:1_{9965EF55-2D0E-44A5-9136-DCD48C85E2A9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" l="1"/>
  <c r="E15" i="3"/>
  <c r="H15" i="3" l="1"/>
  <c r="E20" i="3" l="1"/>
  <c r="E18" i="3"/>
  <c r="E21" i="3" s="1"/>
  <c r="H20" i="3" l="1"/>
</calcChain>
</file>

<file path=xl/sharedStrings.xml><?xml version="1.0" encoding="utf-8"?>
<sst xmlns="http://schemas.openxmlformats.org/spreadsheetml/2006/main" count="26" uniqueCount="26">
  <si>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</si>
  <si>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</si>
  <si>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</si>
  <si>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</si>
  <si>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</si>
  <si>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</si>
  <si>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</si>
  <si>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</si>
  <si>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</si>
  <si>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</si>
  <si>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</si>
  <si>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</si>
  <si>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</si>
  <si>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</si>
  <si>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</si>
  <si>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</si>
  <si>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</si>
  <si>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</si>
  <si>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</si>
  <si>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</si>
  <si>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Přesný výčet možných přímých výdajů je uveden v kap. 4.2.2 Specifických pravidel. </t>
  </si>
  <si>
    <t xml:space="preserve">Pravidla pro dělení přímých výdajů mezi oblasti intervence jsou uvedena v kap. 4.2.2 Specifických pravidel. </t>
  </si>
  <si>
    <t>Kybernetická bezpečnost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</si>
  <si>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Transakční portálová řešení s využitím zaručené elektronické identity;
Automatizace zpracování digitálních dat (robotizace);
Centralizace, standardizace a sdílení elektronických služeb veřejné správy;</t>
  </si>
  <si>
    <t>29. VÝZVA IROP – EGOVERNMENT A KYBERNETICKÁ BEZPEČNOST (ITI) –       SC 1.1 (MRR, PR)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</si>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</sst>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left" vertical="center" wrapText="1" indent="1"/>
    </xf>
    <xf numFmtId="164" fontId="3" fillId="6" borderId="2" xfId="0" applyNumberFormat="1" applyFont="1" applyFill="1" applyBorder="1" applyAlignment="1" applyProtection="1">
      <alignment horizontal="right" vertical="center"/>
      <protection locked="0"/>
    </xf>
    <xf numFmtId="164" fontId="3" fillId="6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showGridLines="0" tabSelected="1" topLeftCell="A19" zoomScale="85" zoomScaleNormal="85" workbookViewId="0">
      <selection activeCell="O28" sqref="O28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6" t="s">
        <v>13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6" t="s">
        <v>14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7" t="s">
        <v>19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ht="60" customHeight="1" x14ac:dyDescent="0.25">
      <c r="A19" s="48" t="s">
        <v>15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</row>
    <row r="20" spans="1:14" ht="78.75" customHeight="1" x14ac:dyDescent="0.25">
      <c r="A20" s="50" t="s">
        <v>24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5" t="s">
        <v>25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1"/>
  <sheetViews>
    <sheetView showGridLines="0" zoomScaleNormal="100" workbookViewId="0">
      <selection activeCell="D31" sqref="D31"/>
    </sheetView>
  </sheetViews>
  <sheetFormatPr defaultRowHeight="12.75" x14ac:dyDescent="0.2"/>
  <cols>
    <col min="1" max="1" width="2.140625" customWidth="1"/>
    <col min="2" max="2" width="88.5703125" customWidth="1"/>
    <col min="3" max="3" width="18" customWidth="1"/>
    <col min="4" max="4" width="57.5703125" customWidth="1"/>
    <col min="5" max="5" width="25.42578125" customWidth="1"/>
    <col min="6" max="8" width="14.42578125" customWidth="1"/>
    <col min="9" max="9" width="15.7109375" bestFit="1" customWidth="1"/>
  </cols>
  <sheetData>
    <row r="1" spans="2:8" ht="21" customHeight="1" x14ac:dyDescent="0.2">
      <c r="B1" s="6" t="s">
        <v>17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20</v>
      </c>
      <c r="C5" s="10"/>
      <c r="D5" s="10"/>
      <c r="E5" s="10"/>
      <c r="F5" s="10"/>
      <c r="G5" s="10"/>
      <c r="H5" s="11"/>
    </row>
    <row r="6" spans="2:8" x14ac:dyDescent="0.2">
      <c r="B6" s="29" t="s">
        <v>21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11.75" customHeight="1" x14ac:dyDescent="0.2">
      <c r="B12" s="42" t="s">
        <v>23</v>
      </c>
      <c r="C12" s="40">
        <v>16</v>
      </c>
      <c r="D12" s="41"/>
      <c r="E12" s="43">
        <v>65000000</v>
      </c>
      <c r="F12" s="14"/>
      <c r="G12" s="2"/>
      <c r="H12" s="4"/>
    </row>
    <row r="13" spans="2:8" ht="57.75" customHeight="1" x14ac:dyDescent="0.2">
      <c r="B13" s="42" t="s">
        <v>22</v>
      </c>
      <c r="C13" s="40">
        <v>16</v>
      </c>
      <c r="D13" s="41"/>
      <c r="E13" s="44">
        <v>65000000</v>
      </c>
      <c r="F13" s="14"/>
      <c r="G13" s="2"/>
      <c r="H13" s="2"/>
    </row>
    <row r="14" spans="2:8" x14ac:dyDescent="0.2">
      <c r="E14" s="37"/>
    </row>
    <row r="15" spans="2:8" ht="15.75" customHeight="1" x14ac:dyDescent="0.2">
      <c r="B15" s="15" t="s">
        <v>18</v>
      </c>
      <c r="C15" s="15">
        <v>16</v>
      </c>
      <c r="D15" s="15"/>
      <c r="E15" s="16">
        <f>SUMIFS($E$11:$E$13,$C$11:$C$13,C15)</f>
        <v>130000000</v>
      </c>
      <c r="F15" s="17"/>
      <c r="G15" s="18"/>
      <c r="H15" s="18">
        <f>E15/$E$16</f>
        <v>1</v>
      </c>
    </row>
    <row r="16" spans="2:8" ht="15.75" customHeight="1" x14ac:dyDescent="0.2">
      <c r="B16" s="19" t="s">
        <v>0</v>
      </c>
      <c r="C16" s="20"/>
      <c r="D16" s="19"/>
      <c r="E16" s="38">
        <f>SUM(E12:E13)</f>
        <v>130000000</v>
      </c>
      <c r="F16" s="21"/>
      <c r="G16" s="22"/>
      <c r="H16" s="22"/>
    </row>
    <row r="17" spans="2:8" x14ac:dyDescent="0.2">
      <c r="E17" s="37"/>
    </row>
    <row r="18" spans="2:8" x14ac:dyDescent="0.2">
      <c r="B18" s="19" t="s">
        <v>10</v>
      </c>
      <c r="C18" s="20"/>
      <c r="D18" s="19"/>
      <c r="E18" s="38">
        <f>E16*0.07</f>
        <v>9100000</v>
      </c>
      <c r="F18" s="21"/>
      <c r="G18" s="22"/>
      <c r="H18" s="22"/>
    </row>
    <row r="19" spans="2:8" x14ac:dyDescent="0.2">
      <c r="E19" s="37"/>
    </row>
    <row r="20" spans="2:8" x14ac:dyDescent="0.2">
      <c r="B20" s="15" t="s">
        <v>16</v>
      </c>
      <c r="C20" s="15"/>
      <c r="D20" s="15"/>
      <c r="E20" s="16">
        <f>E15*1.07</f>
        <v>139100000</v>
      </c>
      <c r="F20" s="17"/>
      <c r="G20" s="15"/>
      <c r="H20" s="18">
        <f>E20/$E$21</f>
        <v>1</v>
      </c>
    </row>
    <row r="21" spans="2:8" ht="27" customHeight="1" x14ac:dyDescent="0.2">
      <c r="B21" s="24" t="s">
        <v>1</v>
      </c>
      <c r="C21" s="23"/>
      <c r="D21" s="23"/>
      <c r="E21" s="39">
        <f>SUM(E16:E18)</f>
        <v>139100000</v>
      </c>
      <c r="F21" s="25"/>
      <c r="G21" s="26"/>
      <c r="H21" s="27"/>
    </row>
  </sheetData>
  <sheetProtection algorithmName="SHA-512" hashValue="cTuzo1GCbKCb2WkR3t6OkyAGHK5zvCETYxT1XyGMHLiCCAoJymxfM+nZ34YepOdmdA9CYfH3FpYx6uv0b1kRVg==" saltValue="mLP6FP6mLxk1dwhWtJyqgA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3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2023-03-30T09:09:55Z</dcterms:modified>
</cp:coreProperties>
</file>