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35. výzva_Cyklodoprava (SC 6.1 MRR)\Pravidla\Pravidla, verze 2\"/>
    </mc:Choice>
  </mc:AlternateContent>
  <xr:revisionPtr revIDLastSave="0" documentId="13_ncr:1_{195E8346-02E9-451E-8D41-532518F6E30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21" i="3" l="1"/>
  <c r="H20" i="3" s="1"/>
  <c r="E25" i="3" l="1"/>
  <c r="E23" i="3"/>
  <c r="E26" i="3" s="1"/>
  <c r="G17" i="3" l="1"/>
  <c r="G16" i="3"/>
  <c r="H25" i="3"/>
  <c r="G18" i="3"/>
</calcChain>
</file>

<file path=xl/sharedStrings.xml><?xml version="1.0" encoding="utf-8"?>
<sst xmlns="http://schemas.openxmlformats.org/spreadsheetml/2006/main" count="32" uniqueCount="32">
  <si>
    <t>Přímé výdaje celkem</t>
  </si>
  <si>
    <t>Celkové způsobilé výdaje</t>
  </si>
  <si>
    <t>Hlavní část projektu</t>
  </si>
  <si>
    <t>Doprovodná část projektu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</si>
  <si>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</si>
  <si>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</si>
  <si>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</si>
  <si>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</si>
  <si>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</si>
  <si>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</si>
  <si>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</si>
  <si>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</si>
  <si>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</si>
  <si>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</si>
  <si>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Přesný výčet možných přímých výdajů na doprovodnou část projektu je uveden v kap. 3.2.2 Specifických pravidel. </t>
  </si>
  <si>
    <t>Volitelný komentář ke stanovení objemu výdajů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</si>
  <si>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</si>
  <si>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</si>
  <si>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</si>
  <si>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</si>
  <si>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</si>
  <si>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INTEGROVANÝ REGIONÁLNÍ OPERAČNÍ PROGRAM</t>
  </si>
  <si>
    <t>nákup pozemku</t>
  </si>
  <si>
    <t>nákup stavby k demolici</t>
  </si>
  <si>
    <t>vyvolané, podmiňující a související investice</t>
  </si>
  <si>
    <t>výstavba, modernizace a rekonstrukce vyhrazené komunikace pro cyklisty a realizace doprovodné cyklistické infrastruktury</t>
  </si>
  <si>
    <t>výdaje na oblast intervence 83 včetně příslušných nepřímých výdajů</t>
  </si>
  <si>
    <t>Žadatel vyplňuje pouze žlutě podbarvené buňky. Hodnoty uvedené kurzívou jsou pouze příkladem.</t>
  </si>
  <si>
    <t>přímé výdaje na oblast intervence 83</t>
  </si>
  <si>
    <t>35. VÝZVA IROP - INFRASTRUKTURA PRO CYKLISTICKOU DOPRAVU - SC 6.1 (MRR)</t>
  </si>
  <si>
    <t>36. VÝZVA IROP - INFRASTRUKTURA PRO CYKLISTICKOU DOPRAVU - SC 6.1 (PR)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</si>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</sst>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1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5" fillId="7" borderId="1" xfId="0" applyFont="1" applyFill="1" applyBorder="1"/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indent="3"/>
    </xf>
    <xf numFmtId="10" fontId="0" fillId="5" borderId="2" xfId="2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2" borderId="1" xfId="0" applyFont="1" applyFill="1" applyBorder="1"/>
    <xf numFmtId="0" fontId="0" fillId="6" borderId="1" xfId="0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4" fillId="6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/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3"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13</xdr:col>
      <xdr:colOff>463296</xdr:colOff>
      <xdr:row>31</xdr:row>
      <xdr:rowOff>40386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10BF164-6730-4EE0-9A07-E6C8779E4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077200"/>
          <a:ext cx="8388096" cy="10462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showGridLines="0" topLeftCell="A18" zoomScaleNormal="100" workbookViewId="0">
      <selection activeCell="H38" sqref="H38"/>
    </sheetView>
  </sheetViews>
  <sheetFormatPr defaultRowHeight="13.2" x14ac:dyDescent="0.25"/>
  <sheetData>
    <row r="14" spans="1:14" ht="33" x14ac:dyDescent="0.25">
      <c r="A14" s="66" t="s">
        <v>21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</row>
    <row r="15" spans="1:14" ht="33" x14ac:dyDescent="0.25">
      <c r="A15" s="66" t="s">
        <v>17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</row>
    <row r="16" spans="1:14" s="48" customFormat="1" ht="28.8" x14ac:dyDescent="0.55000000000000004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69" customHeight="1" x14ac:dyDescent="0.25">
      <c r="A17" s="66" t="s">
        <v>18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</row>
    <row r="18" spans="1:14" ht="37.799999999999997" x14ac:dyDescent="0.25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49"/>
    </row>
    <row r="19" spans="1:14" ht="30" x14ac:dyDescent="0.25">
      <c r="A19" s="68" t="s">
        <v>19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7.5" customHeight="1" x14ac:dyDescent="0.25">
      <c r="A20" s="69" t="s">
        <v>20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4" ht="30" x14ac:dyDescent="0.25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4" ht="51" customHeight="1" x14ac:dyDescent="0.25">
      <c r="A22" s="67" t="s">
        <v>29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</row>
    <row r="23" spans="1:14" ht="51" customHeight="1" x14ac:dyDescent="0.25">
      <c r="A23" s="67" t="s">
        <v>30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</row>
    <row r="25" spans="1:14" ht="20.399999999999999" x14ac:dyDescent="0.25">
      <c r="A25" s="65" t="s">
        <v>31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6"/>
  <sheetViews>
    <sheetView showGridLines="0" tabSelected="1" zoomScaleNormal="100" workbookViewId="0">
      <selection activeCell="E14" sqref="E14"/>
    </sheetView>
  </sheetViews>
  <sheetFormatPr defaultRowHeight="13.2" x14ac:dyDescent="0.25"/>
  <cols>
    <col min="1" max="1" width="2.109375" customWidth="1"/>
    <col min="2" max="2" width="66" customWidth="1"/>
    <col min="3" max="3" width="12.109375" customWidth="1"/>
    <col min="4" max="4" width="45.5546875" customWidth="1"/>
    <col min="5" max="5" width="22.44140625" customWidth="1"/>
    <col min="6" max="8" width="12.6640625" customWidth="1"/>
    <col min="9" max="9" width="15.6640625" bestFit="1" customWidth="1"/>
  </cols>
  <sheetData>
    <row r="1" spans="2:8" ht="21" customHeight="1" x14ac:dyDescent="0.25">
      <c r="B1" s="45" t="s">
        <v>16</v>
      </c>
    </row>
    <row r="4" spans="2:8" x14ac:dyDescent="0.25">
      <c r="B4" s="10" t="s">
        <v>8</v>
      </c>
      <c r="C4" s="11"/>
      <c r="D4" s="11"/>
      <c r="E4" s="11"/>
      <c r="F4" s="11"/>
      <c r="G4" s="11"/>
      <c r="H4" s="12"/>
    </row>
    <row r="5" spans="2:8" x14ac:dyDescent="0.25">
      <c r="B5" s="33" t="s">
        <v>13</v>
      </c>
      <c r="C5" s="13"/>
      <c r="D5" s="13"/>
      <c r="E5" s="13"/>
      <c r="F5" s="13"/>
      <c r="G5" s="13"/>
      <c r="H5" s="14"/>
    </row>
    <row r="6" spans="2:8" x14ac:dyDescent="0.25">
      <c r="B6" s="33" t="s">
        <v>14</v>
      </c>
      <c r="C6" s="13"/>
      <c r="D6" s="13"/>
      <c r="E6" s="13"/>
      <c r="F6" s="13"/>
      <c r="G6" s="13"/>
      <c r="H6" s="14"/>
    </row>
    <row r="7" spans="2:8" x14ac:dyDescent="0.25">
      <c r="B7" s="33"/>
      <c r="C7" s="13"/>
      <c r="D7" s="13"/>
      <c r="E7" s="13"/>
      <c r="F7" s="13"/>
      <c r="G7" s="13"/>
      <c r="H7" s="14"/>
    </row>
    <row r="8" spans="2:8" x14ac:dyDescent="0.25">
      <c r="B8" s="34" t="s">
        <v>27</v>
      </c>
      <c r="C8" s="15"/>
      <c r="D8" s="15"/>
      <c r="E8" s="15"/>
      <c r="F8" s="15"/>
      <c r="G8" s="15"/>
      <c r="H8" s="16"/>
    </row>
    <row r="11" spans="2:8" ht="30" customHeight="1" x14ac:dyDescent="0.25">
      <c r="B11" s="32" t="s">
        <v>5</v>
      </c>
      <c r="C11" s="32" t="s">
        <v>9</v>
      </c>
      <c r="D11" s="32" t="s">
        <v>15</v>
      </c>
      <c r="E11" s="32" t="s">
        <v>7</v>
      </c>
      <c r="F11" s="32" t="s">
        <v>10</v>
      </c>
      <c r="G11" s="32" t="s">
        <v>11</v>
      </c>
      <c r="H11" s="32" t="s">
        <v>6</v>
      </c>
    </row>
    <row r="12" spans="2:8" x14ac:dyDescent="0.25">
      <c r="B12" s="4" t="s">
        <v>4</v>
      </c>
      <c r="C12" s="52"/>
      <c r="D12" s="4"/>
      <c r="E12" s="1"/>
      <c r="F12" s="2"/>
      <c r="G12" s="2"/>
      <c r="H12" s="3"/>
    </row>
    <row r="13" spans="2:8" ht="21.75" customHeight="1" x14ac:dyDescent="0.25">
      <c r="B13" s="30" t="s">
        <v>2</v>
      </c>
      <c r="C13" s="5"/>
      <c r="D13" s="5"/>
      <c r="E13" s="6"/>
      <c r="F13" s="8"/>
      <c r="G13" s="8"/>
      <c r="H13" s="7"/>
    </row>
    <row r="14" spans="2:8" s="40" customFormat="1" ht="24.75" customHeight="1" x14ac:dyDescent="0.25">
      <c r="B14" s="41" t="s">
        <v>25</v>
      </c>
      <c r="C14" s="53">
        <v>83</v>
      </c>
      <c r="D14" s="36"/>
      <c r="E14" s="57">
        <v>25000000</v>
      </c>
      <c r="F14" s="37"/>
      <c r="G14" s="38"/>
      <c r="H14" s="39"/>
    </row>
    <row r="15" spans="2:8" ht="20.25" customHeight="1" x14ac:dyDescent="0.25">
      <c r="B15" s="31" t="s">
        <v>3</v>
      </c>
      <c r="C15" s="5"/>
      <c r="D15" s="8"/>
      <c r="E15" s="58"/>
      <c r="F15" s="9"/>
      <c r="G15" s="8"/>
      <c r="H15" s="7"/>
    </row>
    <row r="16" spans="2:8" s="40" customFormat="1" x14ac:dyDescent="0.25">
      <c r="B16" s="44" t="s">
        <v>24</v>
      </c>
      <c r="C16" s="53">
        <v>83</v>
      </c>
      <c r="D16" s="35"/>
      <c r="E16" s="59">
        <v>5000000</v>
      </c>
      <c r="F16" s="43">
        <v>0.2</v>
      </c>
      <c r="G16" s="63">
        <f>E16/$E$26</f>
        <v>0.14378145219266714</v>
      </c>
      <c r="H16" s="39"/>
    </row>
    <row r="17" spans="2:8" x14ac:dyDescent="0.25">
      <c r="B17" s="42" t="s">
        <v>22</v>
      </c>
      <c r="C17" s="52">
        <v>83</v>
      </c>
      <c r="D17" s="35"/>
      <c r="E17" s="59">
        <v>2500000</v>
      </c>
      <c r="F17" s="17">
        <v>0.1</v>
      </c>
      <c r="G17" s="64">
        <f>E17/$E$26</f>
        <v>7.1890726096333568E-2</v>
      </c>
      <c r="H17" s="3"/>
    </row>
    <row r="18" spans="2:8" x14ac:dyDescent="0.25">
      <c r="B18" s="42" t="s">
        <v>23</v>
      </c>
      <c r="C18" s="52">
        <v>83</v>
      </c>
      <c r="D18" s="35"/>
      <c r="E18" s="59">
        <v>0</v>
      </c>
      <c r="F18" s="17">
        <v>0.05</v>
      </c>
      <c r="G18" s="64">
        <f>E18/$E$26</f>
        <v>0</v>
      </c>
      <c r="H18" s="3"/>
    </row>
    <row r="19" spans="2:8" x14ac:dyDescent="0.25">
      <c r="C19" s="54"/>
      <c r="E19" s="60"/>
    </row>
    <row r="20" spans="2:8" x14ac:dyDescent="0.25">
      <c r="B20" s="55" t="s">
        <v>28</v>
      </c>
      <c r="C20" s="55">
        <v>83</v>
      </c>
      <c r="D20" s="18"/>
      <c r="E20" s="19">
        <f>SUMIFS($E$12:$E$18,$C$12:$C$18,C20)</f>
        <v>32500000</v>
      </c>
      <c r="F20" s="20"/>
      <c r="G20" s="21"/>
      <c r="H20" s="21">
        <f>E20/$E$21</f>
        <v>1</v>
      </c>
    </row>
    <row r="21" spans="2:8" x14ac:dyDescent="0.25">
      <c r="B21" s="22" t="s">
        <v>0</v>
      </c>
      <c r="C21" s="56"/>
      <c r="D21" s="22"/>
      <c r="E21" s="61">
        <f>SUM(E20:E20)</f>
        <v>32500000</v>
      </c>
      <c r="F21" s="23"/>
      <c r="G21" s="24"/>
      <c r="H21" s="24"/>
    </row>
    <row r="22" spans="2:8" x14ac:dyDescent="0.25">
      <c r="C22" s="54"/>
      <c r="E22" s="60"/>
    </row>
    <row r="23" spans="2:8" x14ac:dyDescent="0.25">
      <c r="B23" s="22" t="s">
        <v>12</v>
      </c>
      <c r="C23" s="56"/>
      <c r="D23" s="22"/>
      <c r="E23" s="61">
        <f>E21*0.07</f>
        <v>2275000</v>
      </c>
      <c r="F23" s="23"/>
      <c r="G23" s="24"/>
      <c r="H23" s="24"/>
    </row>
    <row r="24" spans="2:8" x14ac:dyDescent="0.25">
      <c r="C24" s="54"/>
      <c r="E24" s="60"/>
    </row>
    <row r="25" spans="2:8" x14ac:dyDescent="0.25">
      <c r="B25" s="55" t="s">
        <v>26</v>
      </c>
      <c r="C25" s="55"/>
      <c r="D25" s="18"/>
      <c r="E25" s="19">
        <f>E20*1.07</f>
        <v>34775000</v>
      </c>
      <c r="F25" s="20"/>
      <c r="G25" s="18"/>
      <c r="H25" s="21">
        <f>E25/$E$26</f>
        <v>1</v>
      </c>
    </row>
    <row r="26" spans="2:8" ht="27" customHeight="1" x14ac:dyDescent="0.25">
      <c r="B26" s="26" t="s">
        <v>1</v>
      </c>
      <c r="C26" s="25"/>
      <c r="D26" s="25"/>
      <c r="E26" s="62">
        <f>SUM(E21:E23)</f>
        <v>34775000</v>
      </c>
      <c r="F26" s="27"/>
      <c r="G26" s="28"/>
      <c r="H26" s="29"/>
    </row>
  </sheetData>
  <sheetProtection algorithmName="SHA-512" hashValue="HlWxZeN9Vty1g/87KO7xGCtqV/NLk+HQoxjh9jDW+YVhUyQLg/cwHLsxLXoG+7BD8VGY0KLJ0aXlUz4wOQcmBA==" saltValue="ASSimXxE7J2UVmckIAy2kA==" spinCount="100000" sheet="1" objects="1" scenarios="1"/>
  <protectedRanges>
    <protectedRange sqref="D14:E18" name="Oblast1"/>
  </protectedRanges>
  <conditionalFormatting sqref="G18">
    <cfRule type="expression" dxfId="2" priority="3">
      <formula>G18&lt;=F18</formula>
    </cfRule>
  </conditionalFormatting>
  <conditionalFormatting sqref="G16">
    <cfRule type="expression" dxfId="1" priority="5">
      <formula>G16&lt;=F16</formula>
    </cfRule>
  </conditionalFormatting>
  <conditionalFormatting sqref="G17">
    <cfRule type="expression" dxfId="0" priority="8">
      <formula>G17&lt;=F17</formula>
    </cfRule>
  </conditionalFormatting>
  <pageMargins left="0.7" right="0.7" top="0.78740157499999996" bottom="0.78740157499999996" header="0.3" footer="0.3"/>
  <pageSetup paperSize="9" scale="71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Janda Martin - OŘOP</cp:lastModifiedBy>
  <cp:lastPrinted>2022-06-28T12:20:35Z</cp:lastPrinted>
  <dcterms:created xsi:type="dcterms:W3CDTF">2022-04-04T08:24:21Z</dcterms:created>
  <dcterms:modified xsi:type="dcterms:W3CDTF">2023-09-21T05:29:28Z</dcterms:modified>
</cp:coreProperties>
</file>