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7 Tabulky\čerpání MAS\Na web\"/>
    </mc:Choice>
  </mc:AlternateContent>
  <xr:revisionPtr revIDLastSave="0" documentId="13_ncr:1_{83FC5C41-99CD-4E70-AA33-D35E6FC82DB4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T187" i="14"/>
  <c r="U187" i="14" l="1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<sst xmlns="http://schemas.openxmlformats.org/spreadsheetml/2006/main" count="768" uniqueCount="595">
  <si>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</si>
  <si>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</si>
  <si>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</si>
  <si>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</si>
  <si>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</si>
  <si>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</si>
  <si>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</si>
  <si>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</si>
  <si>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</si>
  <si>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</si>
  <si>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</si>
  <si>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</si>
  <si>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</si>
  <si>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</si>
  <si>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</si>
  <si>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</si>
  <si>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</si>
  <si>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</si>
  <si>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</si>
  <si>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</si>
  <si>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</si>
  <si>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</si>
  <si>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</si>
  <si>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</si>
  <si>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</si>
  <si>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</si>
  <si>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</si>
  <si>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</si>
  <si>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</si>
  <si>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</si>
  <si>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</si>
  <si>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</si>
  <si>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</si>
  <si>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</si>
  <si>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</si>
  <si>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</si>
  <si>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</si>
  <si>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</si>
  <si>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</si>
  <si>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</si>
  <si>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</si>
  <si>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</si>
  <si>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</si>
  <si>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</si>
  <si>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</si>
  <si>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</si>
  <si>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</si>
  <si>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</si>
  <si>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</si>
  <si>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</si>
  <si>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</si>
  <si>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</si>
  <si>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</si>
  <si>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</si>
  <si>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</si>
  <si>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</si>
  <si>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</si>
  <si>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</si>
  <si>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</si>
  <si>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</si>
  <si>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</si>
  <si>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</si>
  <si>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</si>
  <si>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</si>
  <si>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</si>
  <si>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</si>
  <si>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</si>
  <si>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</si>
  <si>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</si>
  <si>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</si>
  <si>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</si>
  <si>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</si>
  <si>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</si>
  <si>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</si>
  <si>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</si>
  <si>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</si>
  <si>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</si>
  <si>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</si>
  <si>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</si>
  <si>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</si>
  <si>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</si>
  <si>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</si>
  <si>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</si>
  <si>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</si>
  <si>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</si>
  <si>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</si>
  <si>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</si>
  <si>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</si>
  <si>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</si>
  <si>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</si>
  <si>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</si>
  <si>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</si>
  <si>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</si>
  <si>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</si>
  <si>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</si>
  <si>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</si>
  <si>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</si>
  <si>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</si>
  <si>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</si>
  <si>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</si>
  <si>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</si>
  <si>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</si>
  <si>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</si>
  <si>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</si>
  <si>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</si>
  <si>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</si>
  <si>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</si>
  <si>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</si>
  <si>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</si>
  <si>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</si>
  <si>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</si>
  <si>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</si>
  <si>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</si>
  <si>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</si>
  <si>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</si>
  <si>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</si>
  <si>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</si>
  <si>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</si>
  <si>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</si>
  <si>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</si>
  <si>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</si>
  <si>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</si>
  <si>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</si>
  <si>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</si>
  <si>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</si>
  <si>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</si>
  <si>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</si>
  <si>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</si>
  <si>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</si>
  <si>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</si>
  <si>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</si>
  <si>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</si>
  <si>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</si>
  <si>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</si>
  <si>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</si>
  <si>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</si>
  <si>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</si>
  <si>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</si>
  <si>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</si>
  <si>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</si>
  <si>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</si>
  <si>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</si>
  <si>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</si>
  <si>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</si>
  <si>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</si>
  <si>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</si>
  <si>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</si>
  <si>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</si>
  <si>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</si>
  <si>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</si>
  <si>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</si>
  <si>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</si>
  <si>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</si>
  <si>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</si>
  <si>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</si>
  <si>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</si>
  <si>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</si>
  <si>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</si>
  <si>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</si>
  <si>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</si>
  <si>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</si>
  <si>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</si>
  <si>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</si>
  <si>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</si>
  <si>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</si>
  <si>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</si>
  <si>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</si>
  <si>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</si>
  <si>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</si>
  <si>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</si>
  <si>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</si>
  <si>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</si>
  <si>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</si>
  <si>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</si>
  <si>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</si>
  <si>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</si>
  <si>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</si>
  <si>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</si>
  <si>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</si>
  <si>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</si>
  <si>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</si>
  <si>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</si>
  <si>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</si>
  <si>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</si>
  <si>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</si>
  <si>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</si>
  <si>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</si>
  <si>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</si>
  <si>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</si>
  <si>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</si>
  <si>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</si>
  <si>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</si>
  <si>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</si>
  <si>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</si>
  <si>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</si>
  <si>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</si>
  <si>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</si>
  <si>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</si>
  <si>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</si>
  <si>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</si>
  <si>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</si>
  <si>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</si>
  <si>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</si>
  <si>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</si>
  <si>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</si>
  <si>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</si>
  <si>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</si>
  <si>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</si>
  <si>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</si>
  <si>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</si>
  <si>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</si>
  <si>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</si>
  <si>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</si>
  <si>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</si>
  <si>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</si>
  <si>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</si>
  <si>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</si>
  <si>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</si>
  <si>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</si>
  <si>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</si>
  <si>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</si>
  <si>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</si>
  <si>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</si>
  <si>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</si>
  <si>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</si>
  <si>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</si>
  <si>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</si>
  <si>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</si>
  <si>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</si>
  <si>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</si>
  <si>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</si>
  <si>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</si>
  <si>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</si>
  <si>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</si>
  <si>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</si>
  <si>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</si>
  <si>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</si>
  <si>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</si>
  <si>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</si>
  <si>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</si>
  <si>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</si>
  <si>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</si>
  <si>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</si>
  <si>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</si>
  <si>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</si>
  <si>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</si>
  <si>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</si>
  <si>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</si>
  <si>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</si>
  <si>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</si>
  <si>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</si>
  <si>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</si>
  <si>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</si>
  <si>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</si>
  <si>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</si>
  <si>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</si>
  <si>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</si>
  <si>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</si>
  <si>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</si>
  <si>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</si>
  <si>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</si>
  <si>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</si>
  <si>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</si>
  <si>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</si>
  <si>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</si>
  <si>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</si>
  <si>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</si>
  <si>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</si>
  <si>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</si>
  <si>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</si>
  <si>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</si>
  <si>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</si>
  <si>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</si>
  <si>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</si>
  <si>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</si>
  <si>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</si>
  <si>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</si>
  <si>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</si>
  <si>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</si>
  <si>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</si>
  <si>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</si>
  <si>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</si>
  <si>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</si>
  <si>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</si>
  <si>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</si>
  <si>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</si>
  <si>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</si>
  <si>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</si>
  <si>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</si>
  <si>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</si>
  <si>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</si>
  <si>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</si>
  <si>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</si>
  <si>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</si>
  <si>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</si>
  <si>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</si>
  <si>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</si>
  <si>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</si>
  <si>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</si>
  <si>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</si>
  <si>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</si>
  <si>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</si>
  <si>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</si>
  <si>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</si>
  <si>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</si>
  <si>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</si>
  <si>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</si>
  <si>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</si>
  <si>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</si>
  <si>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</si>
  <si>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</si>
  <si>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</si>
  <si>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</si>
  <si>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</si>
  <si>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</si>
  <si>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</si>
  <si>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</si>
  <si>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</si>
  <si>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</si>
  <si>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</si>
  <si>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</si>
  <si>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</si>
  <si>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</si>
  <si>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</si>
  <si>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</si>
  <si>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</si>
  <si>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</si>
  <si>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</si>
  <si>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</si>
  <si>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</si>
  <si>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</si>
  <si>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</si>
  <si>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</si>
  <si>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</si>
  <si>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</si>
  <si>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</si>
  <si>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</si>
  <si>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</si>
  <si>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</si>
  <si>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</si>
  <si>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</si>
  <si>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</si>
  <si>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</si>
  <si>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</si>
  <si>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</si>
  <si>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</si>
  <si>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</si>
  <si>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</si>
  <si>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</si>
  <si>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</si>
  <si>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</si>
  <si>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</si>
  <si>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</si>
  <si>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</si>
  <si>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</si>
  <si>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</si>
  <si>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</si>
  <si>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</si>
  <si>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</si>
  <si>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</si>
  <si>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</si>
  <si>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</si>
  <si>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</si>
  <si>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</si>
  <si>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</si>
  <si>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</si>
  <si>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</si>
  <si>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</si>
  <si>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</si>
  <si>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</si>
  <si>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</si>
  <si>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</si>
  <si>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</si>
  <si>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</si>
  <si>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</si>
  <si>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</si>
  <si>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</si>
  <si>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</si>
  <si>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</si>
  <si>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</si>
  <si>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</si>
  <si>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</si>
  <si>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</si>
  <si>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</si>
  <si>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</si>
  <si>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</si>
  <si>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</si>
  <si>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</si>
  <si>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</si>
  <si>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</si>
  <si>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</si>
  <si>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</si>
  <si>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</si>
  <si>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</si>
  <si>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</si>
  <si>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</si>
  <si>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</si>
  <si>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</si>
  <si>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</si>
  <si>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</si>
  <si>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</si>
  <si>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</si>
  <si>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</si>
  <si>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</si>
  <si>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</si>
  <si>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</si>
  <si>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</si>
  <si>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</si>
  <si>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</si>
  <si>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</si>
  <si>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</si>
  <si>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</si>
  <si>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</si>
  <si>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</si>
  <si>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</si>
  <si>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</si>
  <si>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</si>
  <si>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</si>
  <si>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</si>
  <si>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</si>
  <si>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</si>
  <si>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</si>
  <si>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</si>
  <si>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</si>
  <si>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</si>
  <si>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</si>
  <si>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</si>
  <si>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</si>
  <si>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</si>
  <si>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</si>
  <si>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</si>
  <si>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</si>
  <si>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</si>
  <si>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</si>
  <si>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</si>
  <si>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</si>
  <si>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</si>
  <si>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</si>
  <si>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</si>
  <si>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</si>
  <si>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</si>
  <si>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</si>
  <si>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</si>
  <si>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</si>
  <si>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</si>
  <si>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</si>
  <si>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</si>
  <si>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</si>
  <si>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</si>
  <si>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</si>
  <si>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</si>
  <si>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</si>
  <si>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</si>
  <si>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</si>
  <si>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</si>
  <si>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</si>
  <si>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</si>
  <si>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</si>
  <si>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</si>
  <si>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</si>
  <si>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</si>
  <si>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</si>
  <si>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</si>
  <si>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</si>
  <si>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</si>
  <si>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</si>
  <si>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</si>
  <si>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</si>
  <si>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</si>
  <si>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</si>
  <si>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</si>
  <si>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</si>
  <si>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</si>
  <si>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</si>
  <si>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</si>
  <si>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</si>
  <si>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</si>
  <si>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</si>
  <si>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</si>
  <si>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</si>
  <si>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</si>
  <si>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</si>
  <si>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</si>
  <si>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</si>
  <si>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</si>
  <si>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</si>
  <si>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</si>
  <si>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</si>
  <si>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</si>
  <si>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</si>
  <si>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</si>
  <si>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</si>
  <si>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</si>
  <si>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</si>
  <si>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</si>
  <si>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</si>
  <si>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</si>
  <si>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</si>
  <si>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</si>
  <si>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</si>
  <si>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</si>
  <si>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</si>
  <si>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</si>
  <si>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</si>
  <si>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</si>
  <si>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</si>
  <si>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</si>
  <si>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</si>
  <si>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</si>
  <si>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</si>
  <si>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</si>
  <si>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</si>
  <si>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</si>
  <si>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</si>
  <si>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</si>
  <si>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</si>
  <si>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</si>
  <si>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</si>
  <si>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</si>
  <si>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</si>
  <si>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</si>
  <si>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</si>
  <si>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</si>
  <si>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</si>
  <si>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</si>
  <si>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</si>
  <si>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</si>
  <si>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</si>
  <si>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</si>
  <si>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</si>
  <si>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</si>
  <si>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</si>
  <si>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</si>
  <si>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</si>
  <si>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</si>
  <si>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</si>
  <si>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</si>
  <si>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</si>
  <si>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</si>
  <si>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</si>
  <si>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</si>
  <si>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</si>
  <si>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</si>
  <si>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</si>
  <si>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</si>
  <si>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</si>
  <si>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</si>
  <si>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</si>
  <si>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</si>
  <si>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</si>
  <si>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</si>
  <si>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</si>
  <si>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</si>
  <si>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</si>
  <si>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</si>
  <si>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</si>
  <si>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</si>
  <si>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</si>
  <si>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</si>
  <si>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</si>
  <si>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</si>
  <si>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</si>
  <si>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</si>
  <si>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</si>
  <si>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</si>
  <si>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</si>
  <si>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</si>
  <si>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</si>
  <si>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</si>
  <si>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</si>
  <si>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</si>
  <si>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</si>
  <si>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</si>
  <si>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</si>
  <si>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</si>
  <si>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</si>
  <si>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</si>
  <si>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</si>
  <si>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</si>
  <si>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</si>
  <si>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</si>
  <si>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</si>
  <si>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</si>
  <si>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</si>
  <si>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</si>
  <si>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</si>
  <si>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</si>
  <si>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</si>
  <si>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</si>
  <si>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</si>
  <si>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</si>
  <si>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</si>
  <si>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</si>
  <si>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</si>
  <si>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Data k 1. 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</si>
</sst>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  <font>
      <sz val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FAB383"/>
      <color rgb="FFB2C4CC"/>
      <color rgb="FF8490C8"/>
      <color rgb="FF92D3C9"/>
      <color rgb="FFAC8DB7"/>
      <color rgb="FFBB9D92"/>
      <color rgb="FFFFDE91"/>
      <color rgb="FFE9959D"/>
      <color rgb="FF9FC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3" sqref="D23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0.28515625" customWidth="1"/>
  </cols>
  <sheetData>
    <row r="1" spans="1:21" ht="15.75" x14ac:dyDescent="0.25">
      <c r="A1" s="124" t="s">
        <v>381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5" t="s">
        <v>594</v>
      </c>
      <c r="B4" s="125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x14ac:dyDescent="0.2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3</v>
      </c>
      <c r="I6" s="62">
        <v>8046580</v>
      </c>
      <c r="J6" s="74"/>
      <c r="K6" s="62"/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0.41214620475371688</v>
      </c>
      <c r="S6" s="68">
        <v>0.41214620475371688</v>
      </c>
      <c r="T6" s="100">
        <v>0</v>
      </c>
      <c r="U6" s="94">
        <v>0</v>
      </c>
    </row>
    <row r="7" spans="1:21" x14ac:dyDescent="0.2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38579390.75</v>
      </c>
      <c r="J7" s="75">
        <v>1</v>
      </c>
      <c r="K7" s="63">
        <v>679999.23</v>
      </c>
      <c r="L7" s="75">
        <v>28</v>
      </c>
      <c r="M7" s="63">
        <v>35472944.340000004</v>
      </c>
      <c r="N7" s="75">
        <v>4</v>
      </c>
      <c r="O7" s="63">
        <v>2426447.1800000002</v>
      </c>
      <c r="P7" s="75"/>
      <c r="Q7" s="63"/>
      <c r="R7" s="69">
        <v>0.937697399820966</v>
      </c>
      <c r="S7" s="69">
        <v>0.92006028795989003</v>
      </c>
      <c r="T7" s="101">
        <v>16411313.872</v>
      </c>
      <c r="U7" s="95">
        <v>0.42565956809641181</v>
      </c>
    </row>
    <row r="8" spans="1:21" x14ac:dyDescent="0.2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3843123.784</v>
      </c>
      <c r="U8" s="96">
        <v>0.15076154031042699</v>
      </c>
    </row>
    <row r="9" spans="1:21" x14ac:dyDescent="0.2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12</v>
      </c>
      <c r="I9" s="63">
        <v>15835959.85</v>
      </c>
      <c r="J9" s="75">
        <v>3</v>
      </c>
      <c r="K9" s="63">
        <v>4557344.79</v>
      </c>
      <c r="L9" s="75">
        <v>9</v>
      </c>
      <c r="M9" s="63">
        <v>11278615.059999999</v>
      </c>
      <c r="N9" s="75"/>
      <c r="O9" s="63"/>
      <c r="P9" s="75"/>
      <c r="Q9" s="63"/>
      <c r="R9" s="69">
        <v>0.93852402262514778</v>
      </c>
      <c r="S9" s="69">
        <v>0.66843129661962175</v>
      </c>
      <c r="T9" s="101">
        <v>1945667.3359999999</v>
      </c>
      <c r="U9" s="95">
        <v>0.1153106949101715</v>
      </c>
    </row>
    <row r="10" spans="1:21" x14ac:dyDescent="0.2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>
        <v>1</v>
      </c>
      <c r="K10" s="64">
        <v>4800000</v>
      </c>
      <c r="L10" s="76">
        <v>3</v>
      </c>
      <c r="M10" s="64">
        <v>4873988.4000000004</v>
      </c>
      <c r="N10" s="76"/>
      <c r="O10" s="64"/>
      <c r="P10" s="76"/>
      <c r="Q10" s="64"/>
      <c r="R10" s="70">
        <v>0.4605397509502393</v>
      </c>
      <c r="S10" s="70">
        <v>0.23203102082181071</v>
      </c>
      <c r="T10" s="102">
        <v>1972680.264</v>
      </c>
      <c r="U10" s="96">
        <v>9.3911387932511081E-2</v>
      </c>
    </row>
    <row r="11" spans="1:21" x14ac:dyDescent="0.2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1</v>
      </c>
      <c r="K11" s="63">
        <v>4800685.5999999996</v>
      </c>
      <c r="L11" s="75">
        <v>10</v>
      </c>
      <c r="M11" s="63">
        <v>14348112.959999999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0.71612578799170123</v>
      </c>
      <c r="T11" s="101">
        <v>9493634.0399999991</v>
      </c>
      <c r="U11" s="95">
        <v>0.47383486433046862</v>
      </c>
    </row>
    <row r="12" spans="1:21" x14ac:dyDescent="0.2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12</v>
      </c>
      <c r="I12" s="64">
        <v>24708653.359999999</v>
      </c>
      <c r="J12" s="76"/>
      <c r="K12" s="64"/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0.79100558360377793</v>
      </c>
      <c r="S12" s="70">
        <v>0.79100558360377793</v>
      </c>
      <c r="T12" s="102">
        <v>8092300.784</v>
      </c>
      <c r="U12" s="96">
        <v>0.29110718184583217</v>
      </c>
    </row>
    <row r="13" spans="1:21" x14ac:dyDescent="0.2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9924556.0240000002</v>
      </c>
      <c r="U13" s="95">
        <v>0.3146084790667113</v>
      </c>
    </row>
    <row r="14" spans="1:21" x14ac:dyDescent="0.2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102">
        <v>0</v>
      </c>
      <c r="U14" s="96">
        <v>0</v>
      </c>
    </row>
    <row r="15" spans="1:21" x14ac:dyDescent="0.2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16038099.349999998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0.90877659527750743</v>
      </c>
      <c r="T15" s="101">
        <v>9421817.2880000006</v>
      </c>
      <c r="U15" s="95">
        <v>0.53387417358250744</v>
      </c>
    </row>
    <row r="16" spans="1:21" ht="25.5" x14ac:dyDescent="0.2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21</v>
      </c>
      <c r="I16" s="64">
        <v>24360515.07</v>
      </c>
      <c r="J16" s="76"/>
      <c r="K16" s="64"/>
      <c r="L16" s="76">
        <v>20</v>
      </c>
      <c r="M16" s="64">
        <v>22760515.07</v>
      </c>
      <c r="N16" s="76">
        <v>1</v>
      </c>
      <c r="O16" s="64">
        <v>1600000</v>
      </c>
      <c r="P16" s="76"/>
      <c r="Q16" s="64"/>
      <c r="R16" s="70">
        <v>0.83490672897952534</v>
      </c>
      <c r="S16" s="70">
        <v>0.83490672897952534</v>
      </c>
      <c r="T16" s="102">
        <v>9522450.9199999999</v>
      </c>
      <c r="U16" s="96">
        <v>0.3493048520665693</v>
      </c>
    </row>
    <row r="17" spans="1:21" x14ac:dyDescent="0.2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0</v>
      </c>
      <c r="U17" s="95">
        <v>0</v>
      </c>
    </row>
    <row r="18" spans="1:21" ht="25.5" x14ac:dyDescent="0.2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102">
        <v>3130165.5359999998</v>
      </c>
      <c r="U18" s="96">
        <v>0.2252452568771908</v>
      </c>
    </row>
    <row r="19" spans="1:21" x14ac:dyDescent="0.2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12429137.199999999</v>
      </c>
      <c r="J19" s="75">
        <v>2</v>
      </c>
      <c r="K19" s="63">
        <v>1876615.85</v>
      </c>
      <c r="L19" s="75">
        <v>3</v>
      </c>
      <c r="M19" s="63">
        <v>10552521.35</v>
      </c>
      <c r="N19" s="75"/>
      <c r="O19" s="63"/>
      <c r="P19" s="75"/>
      <c r="Q19" s="63"/>
      <c r="R19" s="69">
        <v>0.80933130658712482</v>
      </c>
      <c r="S19" s="69">
        <v>0.68713425192410227</v>
      </c>
      <c r="T19" s="101">
        <v>0</v>
      </c>
      <c r="U19" s="95">
        <v>0</v>
      </c>
    </row>
    <row r="20" spans="1:21" ht="25.5" x14ac:dyDescent="0.2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>
        <v>1</v>
      </c>
      <c r="K20" s="64">
        <v>2523744</v>
      </c>
      <c r="L20" s="76">
        <v>8</v>
      </c>
      <c r="M20" s="64">
        <v>11170178.030000001</v>
      </c>
      <c r="N20" s="76"/>
      <c r="O20" s="64"/>
      <c r="P20" s="76"/>
      <c r="Q20" s="64"/>
      <c r="R20" s="70">
        <v>0.99782698001361736</v>
      </c>
      <c r="S20" s="70">
        <v>0.81393080707422127</v>
      </c>
      <c r="T20" s="102">
        <v>6398944.568</v>
      </c>
      <c r="U20" s="96">
        <v>0.4662681384904877</v>
      </c>
    </row>
    <row r="21" spans="1:21" ht="13.5" thickBot="1" x14ac:dyDescent="0.2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20581190.350000001</v>
      </c>
      <c r="J21" s="77">
        <v>1</v>
      </c>
      <c r="K21" s="65">
        <v>10105263.199999999</v>
      </c>
      <c r="L21" s="77">
        <v>5</v>
      </c>
      <c r="M21" s="65">
        <v>10475927.15</v>
      </c>
      <c r="N21" s="77"/>
      <c r="O21" s="65"/>
      <c r="P21" s="77"/>
      <c r="Q21" s="65"/>
      <c r="R21" s="71">
        <v>0.6337235008125387</v>
      </c>
      <c r="S21" s="71">
        <v>0.32256837990690468</v>
      </c>
      <c r="T21" s="103">
        <v>0</v>
      </c>
      <c r="U21" s="97">
        <v>0</v>
      </c>
    </row>
    <row r="22" spans="1:21" x14ac:dyDescent="0.2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>
        <v>2</v>
      </c>
      <c r="K22" s="62">
        <v>2633573.6</v>
      </c>
      <c r="L22" s="74">
        <v>15</v>
      </c>
      <c r="M22" s="62">
        <v>20230796.91</v>
      </c>
      <c r="N22" s="74">
        <v>3</v>
      </c>
      <c r="O22" s="62">
        <v>6442400</v>
      </c>
      <c r="P22" s="74"/>
      <c r="Q22" s="62"/>
      <c r="R22" s="68">
        <v>0.72865314199487241</v>
      </c>
      <c r="S22" s="68">
        <v>0.64472510743667333</v>
      </c>
      <c r="T22" s="100">
        <v>7653543.3200000003</v>
      </c>
      <c r="U22" s="123">
        <v>0.24390692868945579</v>
      </c>
    </row>
    <row r="23" spans="1:21" x14ac:dyDescent="0.2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95">
        <v>0.82238563690835786</v>
      </c>
    </row>
    <row r="24" spans="1:21" x14ac:dyDescent="0.2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11</v>
      </c>
      <c r="M24" s="64">
        <v>14969558.66</v>
      </c>
      <c r="N24" s="76">
        <v>1</v>
      </c>
      <c r="O24" s="64">
        <v>1000000</v>
      </c>
      <c r="P24" s="76"/>
      <c r="Q24" s="64"/>
      <c r="R24" s="70">
        <v>0.59067607335852812</v>
      </c>
      <c r="S24" s="70">
        <v>0.59067607335852812</v>
      </c>
      <c r="T24" s="102">
        <v>4408509.4970000004</v>
      </c>
      <c r="U24" s="96">
        <v>0.17395309629333719</v>
      </c>
    </row>
    <row r="25" spans="1:21" x14ac:dyDescent="0.2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11236652</v>
      </c>
      <c r="J25" s="75">
        <v>2</v>
      </c>
      <c r="K25" s="63">
        <v>6824843.1999999993</v>
      </c>
      <c r="L25" s="75"/>
      <c r="M25" s="63"/>
      <c r="N25" s="75">
        <v>1</v>
      </c>
      <c r="O25" s="63">
        <v>4411808.8</v>
      </c>
      <c r="P25" s="75"/>
      <c r="Q25" s="63"/>
      <c r="R25" s="69">
        <v>0.89572829502043683</v>
      </c>
      <c r="S25" s="69">
        <v>0</v>
      </c>
      <c r="T25" s="101">
        <v>0</v>
      </c>
      <c r="U25" s="95">
        <v>0</v>
      </c>
    </row>
    <row r="26" spans="1:21" x14ac:dyDescent="0.2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13215257.640000001</v>
      </c>
      <c r="J26" s="76">
        <v>2</v>
      </c>
      <c r="K26" s="64">
        <v>3188741.76</v>
      </c>
      <c r="L26" s="76">
        <v>6</v>
      </c>
      <c r="M26" s="64">
        <v>10026515.879999999</v>
      </c>
      <c r="N26" s="76"/>
      <c r="O26" s="64"/>
      <c r="P26" s="76"/>
      <c r="Q26" s="64"/>
      <c r="R26" s="70">
        <v>0.67981003756603842</v>
      </c>
      <c r="S26" s="70">
        <v>0.51577701492615624</v>
      </c>
      <c r="T26" s="102">
        <v>4658193.7760000005</v>
      </c>
      <c r="U26" s="96">
        <v>0.2396235451564338</v>
      </c>
    </row>
    <row r="27" spans="1:21" x14ac:dyDescent="0.2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>
        <v>3</v>
      </c>
      <c r="K27" s="63">
        <v>4391984.8</v>
      </c>
      <c r="L27" s="75">
        <v>5</v>
      </c>
      <c r="M27" s="63">
        <v>8123421.5099999998</v>
      </c>
      <c r="N27" s="75"/>
      <c r="O27" s="63"/>
      <c r="P27" s="75"/>
      <c r="Q27" s="63"/>
      <c r="R27" s="69">
        <v>0.80824886346720715</v>
      </c>
      <c r="S27" s="69">
        <v>0.52461310805997829</v>
      </c>
      <c r="T27" s="101">
        <v>0</v>
      </c>
      <c r="U27" s="95">
        <v>0</v>
      </c>
    </row>
    <row r="28" spans="1:21" x14ac:dyDescent="0.2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0</v>
      </c>
      <c r="I28" s="64"/>
      <c r="J28" s="76"/>
      <c r="K28" s="64"/>
      <c r="L28" s="76"/>
      <c r="M28" s="64"/>
      <c r="N28" s="76"/>
      <c r="O28" s="64"/>
      <c r="P28" s="76"/>
      <c r="Q28" s="64"/>
      <c r="R28" s="70">
        <v>0</v>
      </c>
      <c r="S28" s="70">
        <v>0</v>
      </c>
      <c r="T28" s="102">
        <v>0</v>
      </c>
      <c r="U28" s="96">
        <v>0</v>
      </c>
    </row>
    <row r="29" spans="1:21" x14ac:dyDescent="0.2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32</v>
      </c>
      <c r="I29" s="63">
        <v>33389552.199999999</v>
      </c>
      <c r="J29" s="75"/>
      <c r="K29" s="63"/>
      <c r="L29" s="75">
        <v>30</v>
      </c>
      <c r="M29" s="63">
        <v>30405552.199999999</v>
      </c>
      <c r="N29" s="75">
        <v>2</v>
      </c>
      <c r="O29" s="63">
        <v>2984000</v>
      </c>
      <c r="P29" s="75"/>
      <c r="Q29" s="63"/>
      <c r="R29" s="69">
        <v>0.70402862150272527</v>
      </c>
      <c r="S29" s="69">
        <v>0.70402862150272516</v>
      </c>
      <c r="T29" s="101">
        <v>17689911.477499999</v>
      </c>
      <c r="U29" s="95">
        <v>0.40960295376610728</v>
      </c>
    </row>
    <row r="30" spans="1:21" x14ac:dyDescent="0.2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102">
        <v>0</v>
      </c>
      <c r="U30" s="96">
        <v>0</v>
      </c>
    </row>
    <row r="31" spans="1:21" x14ac:dyDescent="0.2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14</v>
      </c>
      <c r="I31" s="63">
        <v>32089518.52</v>
      </c>
      <c r="J31" s="75"/>
      <c r="K31" s="63"/>
      <c r="L31" s="75">
        <v>12</v>
      </c>
      <c r="M31" s="63">
        <v>29513518.520000003</v>
      </c>
      <c r="N31" s="75">
        <v>2</v>
      </c>
      <c r="O31" s="63">
        <v>2576000</v>
      </c>
      <c r="P31" s="75"/>
      <c r="Q31" s="63"/>
      <c r="R31" s="69">
        <v>0.9055623224453393</v>
      </c>
      <c r="S31" s="69">
        <v>0.9055623224453393</v>
      </c>
      <c r="T31" s="101">
        <v>17563544.52</v>
      </c>
      <c r="U31" s="95">
        <v>0.53890166145813079</v>
      </c>
    </row>
    <row r="32" spans="1:21" x14ac:dyDescent="0.2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5698509.0599999996</v>
      </c>
      <c r="J32" s="76">
        <v>3</v>
      </c>
      <c r="K32" s="64">
        <v>3498515.51</v>
      </c>
      <c r="L32" s="76">
        <v>2</v>
      </c>
      <c r="M32" s="64">
        <v>2199993.5499999998</v>
      </c>
      <c r="N32" s="76"/>
      <c r="O32" s="64"/>
      <c r="P32" s="76"/>
      <c r="Q32" s="64"/>
      <c r="R32" s="70">
        <v>0.69666437359293509</v>
      </c>
      <c r="S32" s="70">
        <v>0.26895756631810069</v>
      </c>
      <c r="T32" s="102">
        <v>1073514.2879999999</v>
      </c>
      <c r="U32" s="96">
        <v>0.13124119855178151</v>
      </c>
    </row>
    <row r="33" spans="1:21" x14ac:dyDescent="0.2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>
        <v>6</v>
      </c>
      <c r="K33" s="63">
        <v>5887642.8200000003</v>
      </c>
      <c r="L33" s="75">
        <v>7</v>
      </c>
      <c r="M33" s="63">
        <v>12059013.08</v>
      </c>
      <c r="N33" s="75">
        <v>2</v>
      </c>
      <c r="O33" s="63">
        <v>2632263.5499999998</v>
      </c>
      <c r="P33" s="75"/>
      <c r="Q33" s="63"/>
      <c r="R33" s="69">
        <v>0.7047602328066348</v>
      </c>
      <c r="S33" s="69">
        <v>0.47355412133795088</v>
      </c>
      <c r="T33" s="101">
        <v>0</v>
      </c>
      <c r="U33" s="95">
        <v>0</v>
      </c>
    </row>
    <row r="34" spans="1:21" x14ac:dyDescent="0.2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21</v>
      </c>
      <c r="I34" s="64">
        <v>21043602.379999999</v>
      </c>
      <c r="J34" s="76">
        <v>6</v>
      </c>
      <c r="K34" s="64">
        <v>4148195.15</v>
      </c>
      <c r="L34" s="76">
        <v>15</v>
      </c>
      <c r="M34" s="64">
        <v>16895407.23</v>
      </c>
      <c r="N34" s="76"/>
      <c r="O34" s="64"/>
      <c r="P34" s="76"/>
      <c r="Q34" s="64"/>
      <c r="R34" s="70">
        <v>0.85255099754281272</v>
      </c>
      <c r="S34" s="70">
        <v>0.68449289374134958</v>
      </c>
      <c r="T34" s="102">
        <v>5903088.2879999997</v>
      </c>
      <c r="U34" s="96">
        <v>0.23915505138515619</v>
      </c>
    </row>
    <row r="35" spans="1:21" ht="25.5" x14ac:dyDescent="0.2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17</v>
      </c>
      <c r="I35" s="63">
        <v>25689864.16</v>
      </c>
      <c r="J35" s="75">
        <v>1</v>
      </c>
      <c r="K35" s="63">
        <v>472791.2</v>
      </c>
      <c r="L35" s="75">
        <v>15</v>
      </c>
      <c r="M35" s="63">
        <v>24577072.960000001</v>
      </c>
      <c r="N35" s="75">
        <v>1</v>
      </c>
      <c r="O35" s="63">
        <v>640000</v>
      </c>
      <c r="P35" s="75"/>
      <c r="Q35" s="63"/>
      <c r="R35" s="69">
        <v>0.85458358167848836</v>
      </c>
      <c r="S35" s="69">
        <v>0.83845416897982605</v>
      </c>
      <c r="T35" s="101">
        <v>4311425.3760000002</v>
      </c>
      <c r="U35" s="95">
        <v>0.14708556167921369</v>
      </c>
    </row>
    <row r="36" spans="1:21" ht="25.5" x14ac:dyDescent="0.2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>
        <v>5</v>
      </c>
      <c r="K36" s="64">
        <v>6084245.3499999996</v>
      </c>
      <c r="L36" s="76">
        <v>9</v>
      </c>
      <c r="M36" s="64">
        <v>21721132.060000002</v>
      </c>
      <c r="N36" s="76">
        <v>3</v>
      </c>
      <c r="O36" s="64">
        <v>6094251.9000000004</v>
      </c>
      <c r="P36" s="76"/>
      <c r="Q36" s="64"/>
      <c r="R36" s="70">
        <v>0.64498725654236233</v>
      </c>
      <c r="S36" s="70">
        <v>0.50385409878792764</v>
      </c>
      <c r="T36" s="102">
        <v>7839546.2640000004</v>
      </c>
      <c r="U36" s="96">
        <v>0.18184998400833741</v>
      </c>
    </row>
    <row r="37" spans="1:21" ht="25.5" x14ac:dyDescent="0.2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7679999.9920000006</v>
      </c>
      <c r="U37" s="95">
        <v>0.73258857234321706</v>
      </c>
    </row>
    <row r="38" spans="1:21" ht="12.95" customHeight="1" x14ac:dyDescent="0.2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7825712.2400000002</v>
      </c>
      <c r="U38" s="96">
        <v>0.28818911262808572</v>
      </c>
    </row>
    <row r="39" spans="1:21" ht="25.5" x14ac:dyDescent="0.2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12</v>
      </c>
      <c r="I39" s="63">
        <v>22702239.420000002</v>
      </c>
      <c r="J39" s="75">
        <v>2</v>
      </c>
      <c r="K39" s="63">
        <v>2384240</v>
      </c>
      <c r="L39" s="75">
        <v>10</v>
      </c>
      <c r="M39" s="63">
        <v>20317999.420000002</v>
      </c>
      <c r="N39" s="75"/>
      <c r="O39" s="63"/>
      <c r="P39" s="75"/>
      <c r="Q39" s="63"/>
      <c r="R39" s="69">
        <v>0.95392534627540881</v>
      </c>
      <c r="S39" s="69">
        <v>0.85374197116748829</v>
      </c>
      <c r="T39" s="101">
        <v>0</v>
      </c>
      <c r="U39" s="95">
        <v>0</v>
      </c>
    </row>
    <row r="40" spans="1:21" ht="26.25" thickBot="1" x14ac:dyDescent="0.2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/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x14ac:dyDescent="0.2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16</v>
      </c>
      <c r="I41" s="67">
        <v>22870231.27</v>
      </c>
      <c r="J41" s="79">
        <v>1</v>
      </c>
      <c r="K41" s="67">
        <v>412666.09</v>
      </c>
      <c r="L41" s="79">
        <v>14</v>
      </c>
      <c r="M41" s="67">
        <v>22044899.09</v>
      </c>
      <c r="N41" s="79">
        <v>1</v>
      </c>
      <c r="O41" s="67">
        <v>412666.09</v>
      </c>
      <c r="P41" s="79"/>
      <c r="Q41" s="67"/>
      <c r="R41" s="73">
        <v>0.78554692918764901</v>
      </c>
      <c r="S41" s="73">
        <v>0.77111221299374622</v>
      </c>
      <c r="T41" s="105">
        <v>5433301.3224999998</v>
      </c>
      <c r="U41" s="99">
        <v>0.1900523558556613</v>
      </c>
    </row>
    <row r="42" spans="1:21" x14ac:dyDescent="0.2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10</v>
      </c>
      <c r="I42" s="64">
        <v>30373286.890000001</v>
      </c>
      <c r="J42" s="76"/>
      <c r="K42" s="64"/>
      <c r="L42" s="76">
        <v>9</v>
      </c>
      <c r="M42" s="64">
        <v>27048286.890000001</v>
      </c>
      <c r="N42" s="76">
        <v>1</v>
      </c>
      <c r="O42" s="64">
        <v>3325000</v>
      </c>
      <c r="P42" s="76"/>
      <c r="Q42" s="64"/>
      <c r="R42" s="70">
        <v>0.58260794351916279</v>
      </c>
      <c r="S42" s="70">
        <v>0.58260794351916279</v>
      </c>
      <c r="T42" s="102">
        <v>0</v>
      </c>
      <c r="U42" s="96">
        <v>0</v>
      </c>
    </row>
    <row r="43" spans="1:21" x14ac:dyDescent="0.2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40</v>
      </c>
      <c r="I43" s="63">
        <v>76455036.820000008</v>
      </c>
      <c r="J43" s="75">
        <v>2</v>
      </c>
      <c r="K43" s="63">
        <v>5357815.7</v>
      </c>
      <c r="L43" s="75">
        <v>36</v>
      </c>
      <c r="M43" s="63">
        <v>66440321.120000005</v>
      </c>
      <c r="N43" s="75">
        <v>2</v>
      </c>
      <c r="O43" s="63">
        <v>4656900</v>
      </c>
      <c r="P43" s="75"/>
      <c r="Q43" s="63"/>
      <c r="R43" s="69">
        <v>0.93324483507719047</v>
      </c>
      <c r="S43" s="69">
        <v>0.86360300242273014</v>
      </c>
      <c r="T43" s="101">
        <v>11720236.013</v>
      </c>
      <c r="U43" s="95">
        <v>0.15234169310604029</v>
      </c>
    </row>
    <row r="44" spans="1:21" x14ac:dyDescent="0.2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30</v>
      </c>
      <c r="I44" s="64">
        <v>44648550.799999997</v>
      </c>
      <c r="J44" s="76">
        <v>2</v>
      </c>
      <c r="K44" s="64">
        <v>1481155.59</v>
      </c>
      <c r="L44" s="76">
        <v>24</v>
      </c>
      <c r="M44" s="64">
        <v>37469295.210000001</v>
      </c>
      <c r="N44" s="76">
        <v>4</v>
      </c>
      <c r="O44" s="64">
        <v>5698100</v>
      </c>
      <c r="P44" s="76"/>
      <c r="Q44" s="64"/>
      <c r="R44" s="70">
        <v>0.46370397975793048</v>
      </c>
      <c r="S44" s="70">
        <v>0.44607086569590521</v>
      </c>
      <c r="T44" s="102">
        <v>18187222.455499999</v>
      </c>
      <c r="U44" s="96">
        <v>0.21651835242323181</v>
      </c>
    </row>
    <row r="45" spans="1:21" ht="13.5" thickBot="1" x14ac:dyDescent="0.2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15</v>
      </c>
      <c r="I45" s="65">
        <v>33923670.710000001</v>
      </c>
      <c r="J45" s="77">
        <v>3</v>
      </c>
      <c r="K45" s="65">
        <v>4440782.25</v>
      </c>
      <c r="L45" s="77">
        <v>9</v>
      </c>
      <c r="M45" s="65">
        <v>21869099.77</v>
      </c>
      <c r="N45" s="77">
        <v>3</v>
      </c>
      <c r="O45" s="65">
        <v>7613788.6899999985</v>
      </c>
      <c r="P45" s="77"/>
      <c r="Q45" s="65"/>
      <c r="R45" s="71">
        <v>0.44860765388108659</v>
      </c>
      <c r="S45" s="71">
        <v>0.37288823769157708</v>
      </c>
      <c r="T45" s="103">
        <v>0</v>
      </c>
      <c r="U45" s="97">
        <v>0</v>
      </c>
    </row>
    <row r="46" spans="1:21" x14ac:dyDescent="0.2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/>
      <c r="K46" s="62"/>
      <c r="L46" s="74">
        <v>23</v>
      </c>
      <c r="M46" s="62">
        <v>43253762.460000001</v>
      </c>
      <c r="N46" s="74"/>
      <c r="O46" s="62"/>
      <c r="P46" s="74"/>
      <c r="Q46" s="62"/>
      <c r="R46" s="68">
        <v>0.70911666766125636</v>
      </c>
      <c r="S46" s="68">
        <v>0.70911666766125636</v>
      </c>
      <c r="T46" s="100">
        <v>22245407.280499998</v>
      </c>
      <c r="U46" s="94">
        <v>0.36469865704985921</v>
      </c>
    </row>
    <row r="47" spans="1:21" x14ac:dyDescent="0.2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21</v>
      </c>
      <c r="I47" s="63">
        <v>44112543.159999996</v>
      </c>
      <c r="J47" s="75"/>
      <c r="K47" s="63"/>
      <c r="L47" s="75">
        <v>21</v>
      </c>
      <c r="M47" s="63">
        <v>44112543.159999996</v>
      </c>
      <c r="N47" s="75"/>
      <c r="O47" s="63"/>
      <c r="P47" s="75"/>
      <c r="Q47" s="63"/>
      <c r="R47" s="69">
        <v>0.79070573633170682</v>
      </c>
      <c r="S47" s="69">
        <v>0.79070573633170682</v>
      </c>
      <c r="T47" s="101">
        <v>6159496.7124999994</v>
      </c>
      <c r="U47" s="95">
        <v>0.1104073588735263</v>
      </c>
    </row>
    <row r="48" spans="1:21" x14ac:dyDescent="0.2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12</v>
      </c>
      <c r="I48" s="64">
        <v>12526330.710000001</v>
      </c>
      <c r="J48" s="76">
        <v>4</v>
      </c>
      <c r="K48" s="64">
        <v>2026349.99</v>
      </c>
      <c r="L48" s="76">
        <v>8</v>
      </c>
      <c r="M48" s="64">
        <v>10499980.720000001</v>
      </c>
      <c r="N48" s="76"/>
      <c r="O48" s="64"/>
      <c r="P48" s="76"/>
      <c r="Q48" s="64"/>
      <c r="R48" s="70">
        <v>0.63654847941293147</v>
      </c>
      <c r="S48" s="70">
        <v>0.5335757865505929</v>
      </c>
      <c r="T48" s="102">
        <v>5473356.3434999986</v>
      </c>
      <c r="U48" s="96">
        <v>0.27813864557788343</v>
      </c>
    </row>
    <row r="49" spans="1:21" x14ac:dyDescent="0.2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101">
        <v>14413387.061000001</v>
      </c>
      <c r="U49" s="95">
        <v>0.74738039193663919</v>
      </c>
    </row>
    <row r="50" spans="1:21" x14ac:dyDescent="0.2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18</v>
      </c>
      <c r="I50" s="64">
        <v>33564817.200000003</v>
      </c>
      <c r="J50" s="76">
        <v>1</v>
      </c>
      <c r="K50" s="64">
        <v>2850000</v>
      </c>
      <c r="L50" s="76">
        <v>16</v>
      </c>
      <c r="M50" s="64">
        <v>29607285.629999999</v>
      </c>
      <c r="N50" s="76">
        <v>1</v>
      </c>
      <c r="O50" s="64">
        <v>1107531.57</v>
      </c>
      <c r="P50" s="76"/>
      <c r="Q50" s="64"/>
      <c r="R50" s="70">
        <v>0.79367227514180017</v>
      </c>
      <c r="S50" s="70">
        <v>0.72398172831235685</v>
      </c>
      <c r="T50" s="102">
        <v>665519.21299999999</v>
      </c>
      <c r="U50" s="96">
        <v>1.627382381735815E-2</v>
      </c>
    </row>
    <row r="51" spans="1:21" ht="25.5" x14ac:dyDescent="0.2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22</v>
      </c>
      <c r="I51" s="63">
        <v>27229476.600000001</v>
      </c>
      <c r="J51" s="75">
        <v>2</v>
      </c>
      <c r="K51" s="63">
        <v>4275000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0.84281881046791807</v>
      </c>
      <c r="S51" s="69">
        <v>0.7104971185133121</v>
      </c>
      <c r="T51" s="101">
        <v>10137403.706499999</v>
      </c>
      <c r="U51" s="95">
        <v>0.31377740595812231</v>
      </c>
    </row>
    <row r="52" spans="1:21" x14ac:dyDescent="0.2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22</v>
      </c>
      <c r="I52" s="64">
        <v>29733618.190000001</v>
      </c>
      <c r="J52" s="76">
        <v>2</v>
      </c>
      <c r="K52" s="64">
        <v>3795249.45</v>
      </c>
      <c r="L52" s="76">
        <v>20</v>
      </c>
      <c r="M52" s="64">
        <v>25938368.740000002</v>
      </c>
      <c r="N52" s="76"/>
      <c r="O52" s="64"/>
      <c r="P52" s="76"/>
      <c r="Q52" s="64"/>
      <c r="R52" s="70">
        <v>0.716659058825174</v>
      </c>
      <c r="S52" s="70">
        <v>0.62518348119908773</v>
      </c>
      <c r="T52" s="102">
        <v>11240179.6</v>
      </c>
      <c r="U52" s="96">
        <v>0.27091813992119879</v>
      </c>
    </row>
    <row r="53" spans="1:21" ht="25.5" x14ac:dyDescent="0.2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>
        <v>2</v>
      </c>
      <c r="K53" s="63">
        <v>7386743.04</v>
      </c>
      <c r="L53" s="75">
        <v>29</v>
      </c>
      <c r="M53" s="63">
        <v>34344944.030000001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0.72199448373873221</v>
      </c>
      <c r="T53" s="101">
        <v>12342074.321</v>
      </c>
      <c r="U53" s="95">
        <v>0.25945331487137829</v>
      </c>
    </row>
    <row r="54" spans="1:21" ht="25.5" x14ac:dyDescent="0.2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>
        <v>3</v>
      </c>
      <c r="K54" s="64">
        <v>9007582.6099999994</v>
      </c>
      <c r="L54" s="76">
        <v>33</v>
      </c>
      <c r="M54" s="64">
        <v>31591413.59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0.75266766554070175</v>
      </c>
      <c r="T54" s="102">
        <v>10641430.5765</v>
      </c>
      <c r="U54" s="96">
        <v>0.25353283692765899</v>
      </c>
    </row>
    <row r="55" spans="1:21" ht="25.5" x14ac:dyDescent="0.2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18</v>
      </c>
      <c r="I55" s="63">
        <v>20917338.170000002</v>
      </c>
      <c r="J55" s="75">
        <v>5</v>
      </c>
      <c r="K55" s="63">
        <v>4012565.07</v>
      </c>
      <c r="L55" s="75">
        <v>13</v>
      </c>
      <c r="M55" s="63">
        <v>16904773.100000001</v>
      </c>
      <c r="N55" s="75"/>
      <c r="O55" s="63"/>
      <c r="P55" s="75"/>
      <c r="Q55" s="63"/>
      <c r="R55" s="69">
        <v>0.70403068705613203</v>
      </c>
      <c r="S55" s="69">
        <v>0.56897674662975628</v>
      </c>
      <c r="T55" s="101">
        <v>8893151.1054999996</v>
      </c>
      <c r="U55" s="95">
        <v>0.29932351965695481</v>
      </c>
    </row>
    <row r="56" spans="1:21" x14ac:dyDescent="0.2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44</v>
      </c>
      <c r="I56" s="64">
        <v>60885991.340000004</v>
      </c>
      <c r="J56" s="76">
        <v>1</v>
      </c>
      <c r="K56" s="64">
        <v>1900000</v>
      </c>
      <c r="L56" s="76">
        <v>38</v>
      </c>
      <c r="M56" s="64">
        <v>51133712.409999996</v>
      </c>
      <c r="N56" s="76">
        <v>5</v>
      </c>
      <c r="O56" s="64">
        <v>7852278.9299999997</v>
      </c>
      <c r="P56" s="76"/>
      <c r="Q56" s="64"/>
      <c r="R56" s="70">
        <v>0.78176480167220808</v>
      </c>
      <c r="S56" s="70">
        <v>0.75375708628366356</v>
      </c>
      <c r="T56" s="102">
        <v>23309410.491500001</v>
      </c>
      <c r="U56" s="96">
        <v>0.34360175522141212</v>
      </c>
    </row>
    <row r="57" spans="1:21" ht="25.5" x14ac:dyDescent="0.2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35957358.940000013</v>
      </c>
      <c r="J57" s="75">
        <v>2</v>
      </c>
      <c r="K57" s="63">
        <v>3919964.41</v>
      </c>
      <c r="L57" s="75">
        <v>14</v>
      </c>
      <c r="M57" s="63">
        <v>30806714.93</v>
      </c>
      <c r="N57" s="75">
        <v>1</v>
      </c>
      <c r="O57" s="63">
        <v>1230679.6000000001</v>
      </c>
      <c r="P57" s="75"/>
      <c r="Q57" s="63"/>
      <c r="R57" s="69">
        <v>0.96347803662077147</v>
      </c>
      <c r="S57" s="69">
        <v>0.854720168458589</v>
      </c>
      <c r="T57" s="101">
        <v>3898318.7680000002</v>
      </c>
      <c r="U57" s="95">
        <v>0.1081573183528738</v>
      </c>
    </row>
    <row r="58" spans="1:21" x14ac:dyDescent="0.2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42541497.93</v>
      </c>
      <c r="J58" s="76">
        <v>8</v>
      </c>
      <c r="K58" s="64">
        <v>15941448.6</v>
      </c>
      <c r="L58" s="76">
        <v>13</v>
      </c>
      <c r="M58" s="64">
        <v>26600049.329999998</v>
      </c>
      <c r="N58" s="76"/>
      <c r="O58" s="64"/>
      <c r="P58" s="76"/>
      <c r="Q58" s="64"/>
      <c r="R58" s="70">
        <v>1.004029214050052</v>
      </c>
      <c r="S58" s="70">
        <v>0.62779234211352797</v>
      </c>
      <c r="T58" s="102">
        <v>11749204.771500001</v>
      </c>
      <c r="U58" s="96">
        <v>0.27729500385371741</v>
      </c>
    </row>
    <row r="59" spans="1:21" x14ac:dyDescent="0.2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28640179.27</v>
      </c>
      <c r="J59" s="75">
        <v>4</v>
      </c>
      <c r="K59" s="63">
        <v>3909413.72</v>
      </c>
      <c r="L59" s="75">
        <v>25</v>
      </c>
      <c r="M59" s="63">
        <v>23780765.550000001</v>
      </c>
      <c r="N59" s="75">
        <v>1</v>
      </c>
      <c r="O59" s="63">
        <v>950000</v>
      </c>
      <c r="P59" s="75"/>
      <c r="Q59" s="63"/>
      <c r="R59" s="69">
        <v>0.64496764677822005</v>
      </c>
      <c r="S59" s="69">
        <v>0.55390845417838508</v>
      </c>
      <c r="T59" s="101">
        <v>6369603.3770000003</v>
      </c>
      <c r="U59" s="95">
        <v>0.1483626400868113</v>
      </c>
    </row>
    <row r="60" spans="1:21" ht="13.5" thickBot="1" x14ac:dyDescent="0.2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2393668.2220000001</v>
      </c>
      <c r="U60" s="98">
        <v>5.7888499808450539E-2</v>
      </c>
    </row>
    <row r="61" spans="1:21" x14ac:dyDescent="0.2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>
        <v>1</v>
      </c>
      <c r="K61" s="67">
        <v>2024709.43</v>
      </c>
      <c r="L61" s="79">
        <v>21</v>
      </c>
      <c r="M61" s="67">
        <v>76262533.270000011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0.92505614465175334</v>
      </c>
      <c r="T61" s="105">
        <v>27849622.758499999</v>
      </c>
      <c r="U61" s="99">
        <v>0.33781286241533909</v>
      </c>
    </row>
    <row r="62" spans="1:21" x14ac:dyDescent="0.2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15</v>
      </c>
      <c r="I62" s="64">
        <v>37231601.990000002</v>
      </c>
      <c r="J62" s="76"/>
      <c r="K62" s="64"/>
      <c r="L62" s="76">
        <v>13</v>
      </c>
      <c r="M62" s="64">
        <v>35664101.990000002</v>
      </c>
      <c r="N62" s="76">
        <v>2</v>
      </c>
      <c r="O62" s="64">
        <v>1567500</v>
      </c>
      <c r="P62" s="76"/>
      <c r="Q62" s="64"/>
      <c r="R62" s="70">
        <v>0.82004133512483102</v>
      </c>
      <c r="S62" s="70">
        <v>0.82004133512483102</v>
      </c>
      <c r="T62" s="102">
        <v>1102942.3905</v>
      </c>
      <c r="U62" s="96">
        <v>2.536046893105558E-2</v>
      </c>
    </row>
    <row r="63" spans="1:21" x14ac:dyDescent="0.2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11168323.652000001</v>
      </c>
      <c r="U63" s="95">
        <v>0.40607103884781548</v>
      </c>
    </row>
    <row r="64" spans="1:21" x14ac:dyDescent="0.2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x14ac:dyDescent="0.2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11</v>
      </c>
      <c r="I65" s="63">
        <v>43279067.159999996</v>
      </c>
      <c r="J65" s="75"/>
      <c r="K65" s="63"/>
      <c r="L65" s="75">
        <v>10</v>
      </c>
      <c r="M65" s="63">
        <v>36297394.159999996</v>
      </c>
      <c r="N65" s="75">
        <v>1</v>
      </c>
      <c r="O65" s="63">
        <v>6981673</v>
      </c>
      <c r="P65" s="75"/>
      <c r="Q65" s="63"/>
      <c r="R65" s="69">
        <v>0.83343283184551842</v>
      </c>
      <c r="S65" s="69">
        <v>0.83343283184551842</v>
      </c>
      <c r="T65" s="101">
        <v>14233277.3115</v>
      </c>
      <c r="U65" s="95">
        <v>0.32681356033096592</v>
      </c>
    </row>
    <row r="66" spans="1:21" ht="13.5" thickBot="1" x14ac:dyDescent="0.2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x14ac:dyDescent="0.2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17</v>
      </c>
      <c r="I67" s="67">
        <v>25877793.59</v>
      </c>
      <c r="J67" s="79"/>
      <c r="K67" s="67"/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0.77924806124724655</v>
      </c>
      <c r="S67" s="73">
        <v>0.77924806124724644</v>
      </c>
      <c r="T67" s="105">
        <v>7728691.1325000003</v>
      </c>
      <c r="U67" s="99">
        <v>0.2900240727911837</v>
      </c>
    </row>
    <row r="68" spans="1:21" x14ac:dyDescent="0.2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16</v>
      </c>
      <c r="I68" s="64">
        <v>25037821.34</v>
      </c>
      <c r="J68" s="76">
        <v>3</v>
      </c>
      <c r="K68" s="64">
        <v>2613407.25</v>
      </c>
      <c r="L68" s="76">
        <v>13</v>
      </c>
      <c r="M68" s="64">
        <v>22424414.09</v>
      </c>
      <c r="N68" s="76"/>
      <c r="O68" s="64"/>
      <c r="P68" s="76"/>
      <c r="Q68" s="64"/>
      <c r="R68" s="70">
        <v>0.62010986558791181</v>
      </c>
      <c r="S68" s="70">
        <v>0.55538380190540881</v>
      </c>
      <c r="T68" s="102">
        <v>3230404.1869999999</v>
      </c>
      <c r="U68" s="96">
        <v>8.0007181095861177E-2</v>
      </c>
    </row>
    <row r="69" spans="1:21" x14ac:dyDescent="0.2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>
        <v>2</v>
      </c>
      <c r="K69" s="63">
        <v>2850000</v>
      </c>
      <c r="L69" s="75">
        <v>14</v>
      </c>
      <c r="M69" s="63">
        <v>25519219.050000001</v>
      </c>
      <c r="N69" s="75">
        <v>1</v>
      </c>
      <c r="O69" s="63">
        <v>1900000</v>
      </c>
      <c r="P69" s="75"/>
      <c r="Q69" s="63"/>
      <c r="R69" s="69">
        <v>0.93058497978751176</v>
      </c>
      <c r="S69" s="69">
        <v>0.83709748590479216</v>
      </c>
      <c r="T69" s="101">
        <v>9750043.6955000013</v>
      </c>
      <c r="U69" s="95">
        <v>0.3198270702944932</v>
      </c>
    </row>
    <row r="70" spans="1:21" x14ac:dyDescent="0.2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29</v>
      </c>
      <c r="I70" s="64">
        <v>52451847.400000013</v>
      </c>
      <c r="J70" s="76">
        <v>6</v>
      </c>
      <c r="K70" s="64">
        <v>13999937.640000001</v>
      </c>
      <c r="L70" s="76">
        <v>23</v>
      </c>
      <c r="M70" s="64">
        <v>38451909.759999998</v>
      </c>
      <c r="N70" s="76"/>
      <c r="O70" s="64"/>
      <c r="P70" s="76"/>
      <c r="Q70" s="64"/>
      <c r="R70" s="70">
        <v>0.8909530009374127</v>
      </c>
      <c r="S70" s="70">
        <v>0.65314847980829349</v>
      </c>
      <c r="T70" s="102">
        <v>12167012.501</v>
      </c>
      <c r="U70" s="96">
        <v>0.20667024780921181</v>
      </c>
    </row>
    <row r="71" spans="1:21" x14ac:dyDescent="0.2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12391811.3145</v>
      </c>
      <c r="U71" s="95">
        <v>0.18313693570146361</v>
      </c>
    </row>
    <row r="72" spans="1:21" x14ac:dyDescent="0.2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24</v>
      </c>
      <c r="I72" s="64">
        <v>49728882.739999987</v>
      </c>
      <c r="J72" s="76">
        <v>1</v>
      </c>
      <c r="K72" s="64">
        <v>1799300</v>
      </c>
      <c r="L72" s="76">
        <v>22</v>
      </c>
      <c r="M72" s="64">
        <v>46979583.689999998</v>
      </c>
      <c r="N72" s="76">
        <v>1</v>
      </c>
      <c r="O72" s="64">
        <v>949999.05</v>
      </c>
      <c r="P72" s="76"/>
      <c r="Q72" s="64"/>
      <c r="R72" s="70">
        <v>0.73993745747120476</v>
      </c>
      <c r="S72" s="70">
        <v>0.71264348584837978</v>
      </c>
      <c r="T72" s="102">
        <v>15220717.4005</v>
      </c>
      <c r="U72" s="96">
        <v>0.2308863607004307</v>
      </c>
    </row>
    <row r="73" spans="1:21" x14ac:dyDescent="0.2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5281291.2050000001</v>
      </c>
      <c r="U73" s="95">
        <v>0.26662339832843768</v>
      </c>
    </row>
    <row r="74" spans="1:21" x14ac:dyDescent="0.2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>
        <v>3</v>
      </c>
      <c r="K74" s="64">
        <v>7564175.0600000015</v>
      </c>
      <c r="L74" s="76">
        <v>12</v>
      </c>
      <c r="M74" s="64">
        <v>25157148.5</v>
      </c>
      <c r="N74" s="76"/>
      <c r="O74" s="64"/>
      <c r="P74" s="76"/>
      <c r="Q74" s="64"/>
      <c r="R74" s="70">
        <v>1.038556354606436</v>
      </c>
      <c r="S74" s="70">
        <v>0.79847370448033239</v>
      </c>
      <c r="T74" s="102">
        <v>7629573.2055000002</v>
      </c>
      <c r="U74" s="96">
        <v>0.24215835037899741</v>
      </c>
    </row>
    <row r="75" spans="1:21" x14ac:dyDescent="0.2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20</v>
      </c>
      <c r="I75" s="63">
        <v>27343377.109999999</v>
      </c>
      <c r="J75" s="75">
        <v>5</v>
      </c>
      <c r="K75" s="63">
        <v>8622692.5099999998</v>
      </c>
      <c r="L75" s="75">
        <v>15</v>
      </c>
      <c r="M75" s="63">
        <v>18720684.600000001</v>
      </c>
      <c r="N75" s="75"/>
      <c r="O75" s="63"/>
      <c r="P75" s="75"/>
      <c r="Q75" s="63"/>
      <c r="R75" s="69">
        <v>0.48923895986758897</v>
      </c>
      <c r="S75" s="69">
        <v>0.33495819572204971</v>
      </c>
      <c r="T75" s="101">
        <v>2176883.2664999999</v>
      </c>
      <c r="U75" s="95">
        <v>3.8949691575080631E-2</v>
      </c>
    </row>
    <row r="76" spans="1:21" x14ac:dyDescent="0.2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34</v>
      </c>
      <c r="I76" s="64">
        <v>64430900.280000001</v>
      </c>
      <c r="J76" s="76">
        <v>2</v>
      </c>
      <c r="K76" s="64">
        <v>3800000</v>
      </c>
      <c r="L76" s="76">
        <v>32</v>
      </c>
      <c r="M76" s="64">
        <v>60630900.280000001</v>
      </c>
      <c r="N76" s="76"/>
      <c r="O76" s="64"/>
      <c r="P76" s="76"/>
      <c r="Q76" s="64"/>
      <c r="R76" s="70">
        <v>0.9076964025477976</v>
      </c>
      <c r="S76" s="70">
        <v>0.85416236352782271</v>
      </c>
      <c r="T76" s="102">
        <v>22330766.348000001</v>
      </c>
      <c r="U76" s="96">
        <v>0.31459371500520372</v>
      </c>
    </row>
    <row r="77" spans="1:21" x14ac:dyDescent="0.2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29070800.88000001</v>
      </c>
      <c r="J77" s="75">
        <v>3</v>
      </c>
      <c r="K77" s="63">
        <v>2347351.94</v>
      </c>
      <c r="L77" s="75">
        <v>13</v>
      </c>
      <c r="M77" s="63">
        <v>25198698.940000001</v>
      </c>
      <c r="N77" s="75">
        <v>2</v>
      </c>
      <c r="O77" s="63">
        <v>1524750</v>
      </c>
      <c r="P77" s="75"/>
      <c r="Q77" s="63"/>
      <c r="R77" s="69">
        <v>0.65373012031402922</v>
      </c>
      <c r="S77" s="69">
        <v>0.59802214704263257</v>
      </c>
      <c r="T77" s="101">
        <v>9028959.5240000002</v>
      </c>
      <c r="U77" s="95">
        <v>0.21427764080043041</v>
      </c>
    </row>
    <row r="78" spans="1:21" ht="13.5" thickBot="1" x14ac:dyDescent="0.2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3</v>
      </c>
      <c r="I78" s="66">
        <v>10958000.119999999</v>
      </c>
      <c r="J78" s="78">
        <v>2</v>
      </c>
      <c r="K78" s="66">
        <v>9533000.120000001</v>
      </c>
      <c r="L78" s="78">
        <v>1</v>
      </c>
      <c r="M78" s="66">
        <v>1425000</v>
      </c>
      <c r="N78" s="78"/>
      <c r="O78" s="66"/>
      <c r="P78" s="78"/>
      <c r="Q78" s="66"/>
      <c r="R78" s="72">
        <v>0.50387568221860535</v>
      </c>
      <c r="S78" s="72">
        <v>6.5524989897655941E-2</v>
      </c>
      <c r="T78" s="104">
        <v>0</v>
      </c>
      <c r="U78" s="98">
        <v>0</v>
      </c>
    </row>
    <row r="79" spans="1:21" x14ac:dyDescent="0.2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105">
        <v>5256999.7429999998</v>
      </c>
      <c r="U79" s="99">
        <v>0.21183035063666769</v>
      </c>
    </row>
    <row r="80" spans="1:21" x14ac:dyDescent="0.2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0.87670266687596698</v>
      </c>
      <c r="T80" s="102">
        <v>3291889.4980000001</v>
      </c>
      <c r="U80" s="96">
        <v>5.9040170514051707E-2</v>
      </c>
    </row>
    <row r="81" spans="1:21" x14ac:dyDescent="0.2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>
        <v>5</v>
      </c>
      <c r="K81" s="63">
        <v>4916909.2</v>
      </c>
      <c r="L81" s="75">
        <v>7</v>
      </c>
      <c r="M81" s="63">
        <v>13059697.5</v>
      </c>
      <c r="N81" s="75">
        <v>1</v>
      </c>
      <c r="O81" s="63">
        <v>347713.3</v>
      </c>
      <c r="P81" s="75"/>
      <c r="Q81" s="63"/>
      <c r="R81" s="69">
        <v>0.82266737782707999</v>
      </c>
      <c r="S81" s="69">
        <v>0.59765378843938732</v>
      </c>
      <c r="T81" s="101">
        <v>0</v>
      </c>
      <c r="U81" s="95">
        <v>0</v>
      </c>
    </row>
    <row r="82" spans="1:21" x14ac:dyDescent="0.2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10</v>
      </c>
      <c r="I82" s="64">
        <v>12409398.279999999</v>
      </c>
      <c r="J82" s="76"/>
      <c r="K82" s="64"/>
      <c r="L82" s="76">
        <v>10</v>
      </c>
      <c r="M82" s="64">
        <v>12409398.280000001</v>
      </c>
      <c r="N82" s="76"/>
      <c r="O82" s="64"/>
      <c r="P82" s="76"/>
      <c r="Q82" s="64"/>
      <c r="R82" s="70">
        <v>0.48382278143047253</v>
      </c>
      <c r="S82" s="70">
        <v>0.48382278143047253</v>
      </c>
      <c r="T82" s="102">
        <v>4538281.7685000002</v>
      </c>
      <c r="U82" s="96">
        <v>0.17694041714252029</v>
      </c>
    </row>
    <row r="83" spans="1:21" x14ac:dyDescent="0.2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46843792.57</v>
      </c>
      <c r="J83" s="75">
        <v>2</v>
      </c>
      <c r="K83" s="63">
        <v>7600000</v>
      </c>
      <c r="L83" s="75">
        <v>16</v>
      </c>
      <c r="M83" s="63">
        <v>39243792.57</v>
      </c>
      <c r="N83" s="75"/>
      <c r="O83" s="63"/>
      <c r="P83" s="75"/>
      <c r="Q83" s="63"/>
      <c r="R83" s="69">
        <v>0.75481633932273928</v>
      </c>
      <c r="S83" s="69">
        <v>0.63235391977631916</v>
      </c>
      <c r="T83" s="101">
        <v>16035135.785</v>
      </c>
      <c r="U83" s="95">
        <v>0.25838177973506382</v>
      </c>
    </row>
    <row r="84" spans="1:21" x14ac:dyDescent="0.2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1</v>
      </c>
      <c r="K84" s="64">
        <v>2849999.07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0.80135086823842117</v>
      </c>
      <c r="T84" s="102">
        <v>9388520.2929999996</v>
      </c>
      <c r="U84" s="96">
        <v>0.228462195969939</v>
      </c>
    </row>
    <row r="85" spans="1:21" x14ac:dyDescent="0.2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x14ac:dyDescent="0.2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12</v>
      </c>
      <c r="I86" s="64">
        <v>19878452.260000002</v>
      </c>
      <c r="J86" s="76">
        <v>1</v>
      </c>
      <c r="K86" s="64">
        <v>2850000</v>
      </c>
      <c r="L86" s="76">
        <v>11</v>
      </c>
      <c r="M86" s="64">
        <v>17028452.259999998</v>
      </c>
      <c r="N86" s="76"/>
      <c r="O86" s="64"/>
      <c r="P86" s="76"/>
      <c r="Q86" s="64"/>
      <c r="R86" s="70">
        <v>0.59694085612247894</v>
      </c>
      <c r="S86" s="70">
        <v>0.51135665581869405</v>
      </c>
      <c r="T86" s="102">
        <v>6206824.4014999997</v>
      </c>
      <c r="U86" s="96">
        <v>0.18638810625557739</v>
      </c>
    </row>
    <row r="87" spans="1:21" x14ac:dyDescent="0.2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0.94838372216537314</v>
      </c>
      <c r="S87" s="69">
        <v>0.94838372216537314</v>
      </c>
      <c r="T87" s="101">
        <v>10921678.9235</v>
      </c>
      <c r="U87" s="95">
        <v>0.33042538916357411</v>
      </c>
    </row>
    <row r="88" spans="1:21" x14ac:dyDescent="0.2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0.95077013391711762</v>
      </c>
      <c r="S88" s="70">
        <v>0.95077013391711762</v>
      </c>
      <c r="T88" s="102">
        <v>18592424.017499998</v>
      </c>
      <c r="U88" s="96">
        <v>0.58652321458433432</v>
      </c>
    </row>
    <row r="89" spans="1:21" x14ac:dyDescent="0.2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9</v>
      </c>
      <c r="I89" s="63">
        <v>24838209.170000002</v>
      </c>
      <c r="J89" s="75"/>
      <c r="K89" s="63"/>
      <c r="L89" s="75">
        <v>7</v>
      </c>
      <c r="M89" s="63">
        <v>19138959.670000002</v>
      </c>
      <c r="N89" s="75">
        <v>2</v>
      </c>
      <c r="O89" s="63">
        <v>5699249.5</v>
      </c>
      <c r="P89" s="75"/>
      <c r="Q89" s="63"/>
      <c r="R89" s="69">
        <v>0.68089212068938765</v>
      </c>
      <c r="S89" s="69">
        <v>0.68089212068938776</v>
      </c>
      <c r="T89" s="101">
        <v>4533062.0944999997</v>
      </c>
      <c r="U89" s="95">
        <v>0.16126928087835729</v>
      </c>
    </row>
    <row r="90" spans="1:21" x14ac:dyDescent="0.2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3052690.7935000001</v>
      </c>
      <c r="U90" s="96">
        <v>0.160606948124699</v>
      </c>
    </row>
    <row r="91" spans="1:21" ht="25.5" x14ac:dyDescent="0.2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33735888.560000002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0.7317688623525771</v>
      </c>
      <c r="S91" s="69">
        <v>0.67855602219991984</v>
      </c>
      <c r="T91" s="101">
        <v>1231943.0900000001</v>
      </c>
      <c r="U91" s="95">
        <v>2.9265707532231719E-2</v>
      </c>
    </row>
    <row r="92" spans="1:21" x14ac:dyDescent="0.2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>
        <v>1</v>
      </c>
      <c r="K92" s="64">
        <v>4953446.5199999996</v>
      </c>
      <c r="L92" s="76">
        <v>17</v>
      </c>
      <c r="M92" s="64">
        <v>23605919.48</v>
      </c>
      <c r="N92" s="76"/>
      <c r="O92" s="64"/>
      <c r="P92" s="76"/>
      <c r="Q92" s="64"/>
      <c r="R92" s="70">
        <v>0.93455358548493495</v>
      </c>
      <c r="S92" s="70">
        <v>0.77246100941815976</v>
      </c>
      <c r="T92" s="102">
        <v>13694348.952</v>
      </c>
      <c r="U92" s="96">
        <v>0.44812279495187191</v>
      </c>
    </row>
    <row r="93" spans="1:21" x14ac:dyDescent="0.2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3</v>
      </c>
      <c r="K93" s="63">
        <v>4275000</v>
      </c>
      <c r="L93" s="75">
        <v>42</v>
      </c>
      <c r="M93" s="63">
        <v>41875162.25</v>
      </c>
      <c r="N93" s="75">
        <v>5</v>
      </c>
      <c r="O93" s="63">
        <v>5577738.4699999997</v>
      </c>
      <c r="P93" s="75"/>
      <c r="Q93" s="63"/>
      <c r="R93" s="69">
        <v>0.81116715839511377</v>
      </c>
      <c r="S93" s="69">
        <v>0.7360268028021254</v>
      </c>
      <c r="T93" s="101">
        <v>23451652.509500001</v>
      </c>
      <c r="U93" s="95">
        <v>0.4122024582004748</v>
      </c>
    </row>
    <row r="94" spans="1:21" ht="13.5" thickBot="1" x14ac:dyDescent="0.2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4591998.1660000002</v>
      </c>
      <c r="U94" s="98">
        <v>0.261092908857046</v>
      </c>
    </row>
    <row r="95" spans="1:21" x14ac:dyDescent="0.2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>
        <v>2</v>
      </c>
      <c r="K95" s="67">
        <v>6356373.9399999985</v>
      </c>
      <c r="L95" s="79">
        <v>6</v>
      </c>
      <c r="M95" s="67">
        <v>18466442.870000001</v>
      </c>
      <c r="N95" s="79"/>
      <c r="O95" s="67"/>
      <c r="P95" s="79"/>
      <c r="Q95" s="67"/>
      <c r="R95" s="73">
        <v>0.92548777812468253</v>
      </c>
      <c r="S95" s="73">
        <v>0.68849830027097092</v>
      </c>
      <c r="T95" s="105">
        <v>11245383.728499999</v>
      </c>
      <c r="U95" s="99">
        <v>0.41927011268343323</v>
      </c>
    </row>
    <row r="96" spans="1:21" x14ac:dyDescent="0.2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7</v>
      </c>
      <c r="I96" s="64">
        <v>17438767.66</v>
      </c>
      <c r="J96" s="76"/>
      <c r="K96" s="64"/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0.64602121059169737</v>
      </c>
      <c r="S96" s="70">
        <v>0.64602121059169737</v>
      </c>
      <c r="T96" s="102">
        <v>1669906.2</v>
      </c>
      <c r="U96" s="96">
        <v>6.4111068722057574E-2</v>
      </c>
    </row>
    <row r="97" spans="1:21" x14ac:dyDescent="0.2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6863176.5989999995</v>
      </c>
      <c r="U97" s="95">
        <v>0.30403790754118648</v>
      </c>
    </row>
    <row r="98" spans="1:21" x14ac:dyDescent="0.2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46317773.259999998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0.74407036821558969</v>
      </c>
      <c r="T98" s="102">
        <v>26250495.949999999</v>
      </c>
      <c r="U98" s="96">
        <v>0.42170024188590172</v>
      </c>
    </row>
    <row r="99" spans="1:21" ht="25.5" x14ac:dyDescent="0.2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4</v>
      </c>
      <c r="I99" s="63">
        <v>35632367.780000001</v>
      </c>
      <c r="J99" s="75"/>
      <c r="K99" s="63"/>
      <c r="L99" s="75">
        <v>4</v>
      </c>
      <c r="M99" s="63">
        <v>35632367.780000001</v>
      </c>
      <c r="N99" s="75"/>
      <c r="O99" s="63"/>
      <c r="P99" s="75"/>
      <c r="Q99" s="63"/>
      <c r="R99" s="69">
        <v>0.92225471401831849</v>
      </c>
      <c r="S99" s="69">
        <v>0.92225471401831849</v>
      </c>
      <c r="T99" s="101">
        <v>5386431.8660000004</v>
      </c>
      <c r="U99" s="95">
        <v>0.13941431596205281</v>
      </c>
    </row>
    <row r="100" spans="1:21" x14ac:dyDescent="0.2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27</v>
      </c>
      <c r="I100" s="64">
        <v>83517559.770000011</v>
      </c>
      <c r="J100" s="76">
        <v>1</v>
      </c>
      <c r="K100" s="64">
        <v>2456138.77</v>
      </c>
      <c r="L100" s="76">
        <v>25</v>
      </c>
      <c r="M100" s="64">
        <v>73436959.450000003</v>
      </c>
      <c r="N100" s="76">
        <v>1</v>
      </c>
      <c r="O100" s="64">
        <v>7624461.5499999998</v>
      </c>
      <c r="P100" s="76"/>
      <c r="Q100" s="64"/>
      <c r="R100" s="70">
        <v>0.8560985628937835</v>
      </c>
      <c r="S100" s="70">
        <v>0.82839252742308256</v>
      </c>
      <c r="T100" s="102">
        <v>35360627.311999999</v>
      </c>
      <c r="U100" s="96">
        <v>0.39887925166887278</v>
      </c>
    </row>
    <row r="101" spans="1:21" x14ac:dyDescent="0.2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3</v>
      </c>
      <c r="K101" s="63">
        <v>3908638.94</v>
      </c>
      <c r="L101" s="75">
        <v>9</v>
      </c>
      <c r="M101" s="63">
        <v>22060792.100000001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0.82951235283791036</v>
      </c>
      <c r="T101" s="101">
        <v>6521593.4589999998</v>
      </c>
      <c r="U101" s="95">
        <v>0.24521976862414721</v>
      </c>
    </row>
    <row r="102" spans="1:21" x14ac:dyDescent="0.2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0.61336801227779436</v>
      </c>
      <c r="S102" s="70">
        <v>0.61336801227779436</v>
      </c>
      <c r="T102" s="102">
        <v>0</v>
      </c>
      <c r="U102" s="96">
        <v>0</v>
      </c>
    </row>
    <row r="103" spans="1:21" ht="25.5" x14ac:dyDescent="0.2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19960239.499000002</v>
      </c>
      <c r="U103" s="95">
        <v>0.69542796436984822</v>
      </c>
    </row>
    <row r="104" spans="1:21" x14ac:dyDescent="0.2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75768867.730000004</v>
      </c>
      <c r="J104" s="76">
        <v>1</v>
      </c>
      <c r="K104" s="64">
        <v>2850000</v>
      </c>
      <c r="L104" s="76">
        <v>28</v>
      </c>
      <c r="M104" s="64">
        <v>67218869.629999995</v>
      </c>
      <c r="N104" s="76">
        <v>2</v>
      </c>
      <c r="O104" s="64">
        <v>5699998.0999999996</v>
      </c>
      <c r="P104" s="76"/>
      <c r="Q104" s="64"/>
      <c r="R104" s="70">
        <v>0.92340465606140343</v>
      </c>
      <c r="S104" s="70">
        <v>0.8858458473683023</v>
      </c>
      <c r="T104" s="102">
        <v>26295975.9745</v>
      </c>
      <c r="U104" s="96">
        <v>0.34654229158758731</v>
      </c>
    </row>
    <row r="105" spans="1:21" x14ac:dyDescent="0.2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>
        <v>1</v>
      </c>
      <c r="K105" s="63">
        <v>1140000</v>
      </c>
      <c r="L105" s="75">
        <v>8</v>
      </c>
      <c r="M105" s="63">
        <v>22149535.739999998</v>
      </c>
      <c r="N105" s="75"/>
      <c r="O105" s="63"/>
      <c r="P105" s="75"/>
      <c r="Q105" s="63"/>
      <c r="R105" s="69">
        <v>0.97422823146317095</v>
      </c>
      <c r="S105" s="69">
        <v>0.92654071221560974</v>
      </c>
      <c r="T105" s="101">
        <v>19041546.806000002</v>
      </c>
      <c r="U105" s="95">
        <v>0.79652993843373932</v>
      </c>
    </row>
    <row r="106" spans="1:21" ht="25.5" x14ac:dyDescent="0.2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15</v>
      </c>
      <c r="I106" s="64">
        <v>19503280.399999999</v>
      </c>
      <c r="J106" s="76"/>
      <c r="K106" s="64"/>
      <c r="L106" s="76">
        <v>14</v>
      </c>
      <c r="M106" s="64">
        <v>18731082.039999999</v>
      </c>
      <c r="N106" s="76">
        <v>1</v>
      </c>
      <c r="O106" s="64">
        <v>772198.36</v>
      </c>
      <c r="P106" s="76"/>
      <c r="Q106" s="64"/>
      <c r="R106" s="70">
        <v>0.90305996897471552</v>
      </c>
      <c r="S106" s="70">
        <v>0.9030599689747153</v>
      </c>
      <c r="T106" s="102">
        <v>12890087.7585</v>
      </c>
      <c r="U106" s="96">
        <v>0.62145487518629061</v>
      </c>
    </row>
    <row r="107" spans="1:21" ht="13.5" thickBot="1" x14ac:dyDescent="0.2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11</v>
      </c>
      <c r="I107" s="65">
        <v>33467266.010000002</v>
      </c>
      <c r="J107" s="77">
        <v>2</v>
      </c>
      <c r="K107" s="65">
        <v>5969800</v>
      </c>
      <c r="L107" s="77">
        <v>9</v>
      </c>
      <c r="M107" s="65">
        <v>27497466.010000002</v>
      </c>
      <c r="N107" s="77"/>
      <c r="O107" s="65"/>
      <c r="P107" s="77"/>
      <c r="Q107" s="65"/>
      <c r="R107" s="71">
        <v>0.92289802208203553</v>
      </c>
      <c r="S107" s="71">
        <v>0.75827397987377454</v>
      </c>
      <c r="T107" s="103">
        <v>20879458.739</v>
      </c>
      <c r="U107" s="97">
        <v>0.57577488303373281</v>
      </c>
    </row>
    <row r="108" spans="1:21" x14ac:dyDescent="0.2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0</v>
      </c>
      <c r="U108" s="94">
        <v>0</v>
      </c>
    </row>
    <row r="109" spans="1:21" x14ac:dyDescent="0.2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0</v>
      </c>
      <c r="U109" s="95">
        <v>0</v>
      </c>
    </row>
    <row r="110" spans="1:21" x14ac:dyDescent="0.2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96">
        <v>0.28718750226753631</v>
      </c>
    </row>
    <row r="111" spans="1:21" x14ac:dyDescent="0.2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>
        <v>3</v>
      </c>
      <c r="K111" s="63">
        <v>6865060.6299999999</v>
      </c>
      <c r="L111" s="75">
        <v>1</v>
      </c>
      <c r="M111" s="63">
        <v>3127308</v>
      </c>
      <c r="N111" s="75"/>
      <c r="O111" s="63"/>
      <c r="P111" s="75"/>
      <c r="Q111" s="63"/>
      <c r="R111" s="69">
        <v>0.45494309259779159</v>
      </c>
      <c r="S111" s="69">
        <v>0.14238337532447651</v>
      </c>
      <c r="T111" s="101">
        <v>0</v>
      </c>
      <c r="U111" s="95">
        <v>0</v>
      </c>
    </row>
    <row r="112" spans="1:21" x14ac:dyDescent="0.2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>
        <v>1</v>
      </c>
      <c r="K112" s="64">
        <v>919890.01</v>
      </c>
      <c r="L112" s="76">
        <v>9</v>
      </c>
      <c r="M112" s="64">
        <v>15895754.919999998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0.44017874035716498</v>
      </c>
      <c r="T112" s="102">
        <v>6866788.9279999994</v>
      </c>
      <c r="U112" s="96">
        <v>0.1901523089552998</v>
      </c>
    </row>
    <row r="113" spans="1:21" x14ac:dyDescent="0.2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3</v>
      </c>
      <c r="K113" s="63">
        <v>16876305.870000001</v>
      </c>
      <c r="L113" s="75">
        <v>4</v>
      </c>
      <c r="M113" s="63">
        <v>20072524.129999999</v>
      </c>
      <c r="N113" s="75"/>
      <c r="O113" s="63"/>
      <c r="P113" s="75"/>
      <c r="Q113" s="63"/>
      <c r="R113" s="69">
        <v>0.85454398319887892</v>
      </c>
      <c r="S113" s="69">
        <v>0.4642326894493225</v>
      </c>
      <c r="T113" s="101">
        <v>0</v>
      </c>
      <c r="U113" s="95">
        <v>0</v>
      </c>
    </row>
    <row r="114" spans="1:21" x14ac:dyDescent="0.2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x14ac:dyDescent="0.2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23</v>
      </c>
      <c r="I115" s="63">
        <v>51615263.340000004</v>
      </c>
      <c r="J115" s="75">
        <v>2</v>
      </c>
      <c r="K115" s="63">
        <v>4000000</v>
      </c>
      <c r="L115" s="75">
        <v>20</v>
      </c>
      <c r="M115" s="63">
        <v>45615263.340000004</v>
      </c>
      <c r="N115" s="75">
        <v>1</v>
      </c>
      <c r="O115" s="63">
        <v>2000000</v>
      </c>
      <c r="P115" s="75"/>
      <c r="Q115" s="63"/>
      <c r="R115" s="69">
        <v>0.87594812013597811</v>
      </c>
      <c r="S115" s="69">
        <v>0.80532887426937116</v>
      </c>
      <c r="T115" s="101">
        <v>16019618.592</v>
      </c>
      <c r="U115" s="95">
        <v>0.2828233460094291</v>
      </c>
    </row>
    <row r="116" spans="1:21" ht="26.25" thickBot="1" x14ac:dyDescent="0.2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1</v>
      </c>
      <c r="K116" s="66">
        <v>5999199.9900000002</v>
      </c>
      <c r="L116" s="78">
        <v>1</v>
      </c>
      <c r="M116" s="66">
        <v>6210396.7599999998</v>
      </c>
      <c r="N116" s="78"/>
      <c r="O116" s="66"/>
      <c r="P116" s="78"/>
      <c r="Q116" s="66"/>
      <c r="R116" s="72">
        <v>0.98299639837868669</v>
      </c>
      <c r="S116" s="72">
        <v>0.49999994042249313</v>
      </c>
      <c r="T116" s="104">
        <v>4800000</v>
      </c>
      <c r="U116" s="98">
        <v>0.3864486935015029</v>
      </c>
    </row>
    <row r="117" spans="1:21" x14ac:dyDescent="0.2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x14ac:dyDescent="0.2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13</v>
      </c>
      <c r="I118" s="64">
        <v>22808470.629999999</v>
      </c>
      <c r="J118" s="76"/>
      <c r="K118" s="64"/>
      <c r="L118" s="76">
        <v>12</v>
      </c>
      <c r="M118" s="64">
        <v>21878480.18</v>
      </c>
      <c r="N118" s="76">
        <v>1</v>
      </c>
      <c r="O118" s="64">
        <v>929990.45</v>
      </c>
      <c r="P118" s="76"/>
      <c r="Q118" s="64"/>
      <c r="R118" s="70">
        <v>0.71038519514156284</v>
      </c>
      <c r="S118" s="70">
        <v>0.71038519514156284</v>
      </c>
      <c r="T118" s="102">
        <v>3553590.4</v>
      </c>
      <c r="U118" s="96">
        <v>0.1153836093269795</v>
      </c>
    </row>
    <row r="119" spans="1:21" x14ac:dyDescent="0.2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>
        <v>1</v>
      </c>
      <c r="K119" s="63">
        <v>2800000</v>
      </c>
      <c r="L119" s="75">
        <v>22</v>
      </c>
      <c r="M119" s="63">
        <v>39800988.719999999</v>
      </c>
      <c r="N119" s="75">
        <v>3</v>
      </c>
      <c r="O119" s="63">
        <v>3959721.26</v>
      </c>
      <c r="P119" s="75"/>
      <c r="Q119" s="63"/>
      <c r="R119" s="69">
        <v>0.94451800989973811</v>
      </c>
      <c r="S119" s="69">
        <v>0.88243845477247218</v>
      </c>
      <c r="T119" s="101">
        <v>11480940.76</v>
      </c>
      <c r="U119" s="95">
        <v>0.25454703386546151</v>
      </c>
    </row>
    <row r="120" spans="1:21" x14ac:dyDescent="0.2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3019763.9440000001</v>
      </c>
      <c r="U120" s="96">
        <v>0.13113491638114649</v>
      </c>
    </row>
    <row r="121" spans="1:21" x14ac:dyDescent="0.2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6446431.2560000001</v>
      </c>
      <c r="U121" s="95">
        <v>0.31126277009388831</v>
      </c>
    </row>
    <row r="122" spans="1:21" x14ac:dyDescent="0.2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5687060.4000000004</v>
      </c>
      <c r="J122" s="76">
        <v>2</v>
      </c>
      <c r="K122" s="64">
        <v>2746660.83</v>
      </c>
      <c r="L122" s="76">
        <v>2</v>
      </c>
      <c r="M122" s="64">
        <v>1741143.57</v>
      </c>
      <c r="N122" s="76">
        <v>1</v>
      </c>
      <c r="O122" s="64">
        <v>1199256</v>
      </c>
      <c r="P122" s="76"/>
      <c r="Q122" s="64"/>
      <c r="R122" s="70">
        <v>0.43121593685216908</v>
      </c>
      <c r="S122" s="70">
        <v>0.16729981719606141</v>
      </c>
      <c r="T122" s="102">
        <v>0</v>
      </c>
      <c r="U122" s="96">
        <v>0</v>
      </c>
    </row>
    <row r="123" spans="1:21" x14ac:dyDescent="0.2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9</v>
      </c>
      <c r="I123" s="63">
        <v>6202447.6200000001</v>
      </c>
      <c r="J123" s="75">
        <v>1</v>
      </c>
      <c r="K123" s="63">
        <v>728000</v>
      </c>
      <c r="L123" s="75">
        <v>8</v>
      </c>
      <c r="M123" s="63">
        <v>5474447.6200000001</v>
      </c>
      <c r="N123" s="75"/>
      <c r="O123" s="63"/>
      <c r="P123" s="75"/>
      <c r="Q123" s="63"/>
      <c r="R123" s="69">
        <v>0.48814758370611389</v>
      </c>
      <c r="S123" s="69">
        <v>0.43085222827382552</v>
      </c>
      <c r="T123" s="101">
        <v>1700528.0719999999</v>
      </c>
      <c r="U123" s="95">
        <v>0.13383565976349451</v>
      </c>
    </row>
    <row r="124" spans="1:21" x14ac:dyDescent="0.2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3200000</v>
      </c>
      <c r="U124" s="96">
        <v>0.2645515549389667</v>
      </c>
    </row>
    <row r="125" spans="1:21" x14ac:dyDescent="0.2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101">
        <v>2376373.3199999998</v>
      </c>
      <c r="U125" s="95">
        <v>0.35890231204915818</v>
      </c>
    </row>
    <row r="126" spans="1:21" x14ac:dyDescent="0.2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14</v>
      </c>
      <c r="I126" s="64">
        <v>14312968</v>
      </c>
      <c r="J126" s="76"/>
      <c r="K126" s="64"/>
      <c r="L126" s="76">
        <v>12</v>
      </c>
      <c r="M126" s="64">
        <v>12232969.939999999</v>
      </c>
      <c r="N126" s="76">
        <v>2</v>
      </c>
      <c r="O126" s="64">
        <v>2079998.06</v>
      </c>
      <c r="P126" s="76"/>
      <c r="Q126" s="64"/>
      <c r="R126" s="70">
        <v>0.87467836310831693</v>
      </c>
      <c r="S126" s="70">
        <v>0.87467836310831693</v>
      </c>
      <c r="T126" s="102">
        <v>7816051.9280000003</v>
      </c>
      <c r="U126" s="96">
        <v>0.55886113837312712</v>
      </c>
    </row>
    <row r="127" spans="1:21" x14ac:dyDescent="0.2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9</v>
      </c>
      <c r="I127" s="63">
        <v>23555384.989999998</v>
      </c>
      <c r="J127" s="75">
        <v>6</v>
      </c>
      <c r="K127" s="63">
        <v>8555385</v>
      </c>
      <c r="L127" s="75">
        <v>3</v>
      </c>
      <c r="M127" s="63">
        <v>14999999.99</v>
      </c>
      <c r="N127" s="75"/>
      <c r="O127" s="63"/>
      <c r="P127" s="75"/>
      <c r="Q127" s="63"/>
      <c r="R127" s="69">
        <v>0.67015832718924895</v>
      </c>
      <c r="S127" s="69">
        <v>0.42675485479879433</v>
      </c>
      <c r="T127" s="101">
        <v>0</v>
      </c>
      <c r="U127" s="95">
        <v>0</v>
      </c>
    </row>
    <row r="128" spans="1:21" x14ac:dyDescent="0.2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x14ac:dyDescent="0.2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101">
        <v>4503343.0319999997</v>
      </c>
      <c r="U129" s="95">
        <v>0.40203907757852531</v>
      </c>
    </row>
    <row r="130" spans="1:21" x14ac:dyDescent="0.2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28460192.66</v>
      </c>
      <c r="J130" s="76">
        <v>3</v>
      </c>
      <c r="K130" s="64">
        <v>7410075.8300000001</v>
      </c>
      <c r="L130" s="76">
        <v>5</v>
      </c>
      <c r="M130" s="64">
        <v>14169247.74</v>
      </c>
      <c r="N130" s="76">
        <v>3</v>
      </c>
      <c r="O130" s="64">
        <v>6880869.0899999999</v>
      </c>
      <c r="P130" s="76"/>
      <c r="Q130" s="64"/>
      <c r="R130" s="70">
        <v>0.83404809443745032</v>
      </c>
      <c r="S130" s="70">
        <v>0.54764617801034943</v>
      </c>
      <c r="T130" s="102">
        <v>4042423.6320000002</v>
      </c>
      <c r="U130" s="96">
        <v>0.15624102934652451</v>
      </c>
    </row>
    <row r="131" spans="1:21" x14ac:dyDescent="0.2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799504</v>
      </c>
      <c r="U131" s="95">
        <v>4.9344380329644742E-2</v>
      </c>
    </row>
    <row r="132" spans="1:21" x14ac:dyDescent="0.2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20</v>
      </c>
      <c r="I132" s="64">
        <v>33585212.420000002</v>
      </c>
      <c r="J132" s="76">
        <v>2</v>
      </c>
      <c r="K132" s="64">
        <v>3599999.25</v>
      </c>
      <c r="L132" s="76">
        <v>15</v>
      </c>
      <c r="M132" s="64">
        <v>24926125</v>
      </c>
      <c r="N132" s="76">
        <v>3</v>
      </c>
      <c r="O132" s="64">
        <v>5059088.17</v>
      </c>
      <c r="P132" s="76"/>
      <c r="Q132" s="64"/>
      <c r="R132" s="70">
        <v>0.84782595676546324</v>
      </c>
      <c r="S132" s="70">
        <v>0.74083025059320962</v>
      </c>
      <c r="T132" s="102">
        <v>1600000</v>
      </c>
      <c r="U132" s="96">
        <v>4.7553657094680193E-2</v>
      </c>
    </row>
    <row r="133" spans="1:21" ht="25.5" x14ac:dyDescent="0.2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383740.79200000002</v>
      </c>
      <c r="U133" s="95">
        <v>3.1166785082987258E-2</v>
      </c>
    </row>
    <row r="134" spans="1:21" x14ac:dyDescent="0.2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>
        <v>1</v>
      </c>
      <c r="K134" s="64">
        <v>719040</v>
      </c>
      <c r="L134" s="76">
        <v>8</v>
      </c>
      <c r="M134" s="64">
        <v>14799582.15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0.50301801144228342</v>
      </c>
      <c r="T134" s="102">
        <v>5199958.4000000004</v>
      </c>
      <c r="U134" s="96">
        <v>0.17673963409504759</v>
      </c>
    </row>
    <row r="135" spans="1:21" x14ac:dyDescent="0.2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18</v>
      </c>
      <c r="I135" s="63">
        <v>15574563.92</v>
      </c>
      <c r="J135" s="75">
        <v>3</v>
      </c>
      <c r="K135" s="63">
        <v>3200000</v>
      </c>
      <c r="L135" s="75">
        <v>14</v>
      </c>
      <c r="M135" s="63">
        <v>11494563.92</v>
      </c>
      <c r="N135" s="75">
        <v>1</v>
      </c>
      <c r="O135" s="63">
        <v>880000</v>
      </c>
      <c r="P135" s="75"/>
      <c r="Q135" s="63"/>
      <c r="R135" s="69">
        <v>0.83726073659935674</v>
      </c>
      <c r="S135" s="69">
        <v>0.65493247073830752</v>
      </c>
      <c r="T135" s="101">
        <v>2065312.84</v>
      </c>
      <c r="U135" s="95">
        <v>0.1176765339305496</v>
      </c>
    </row>
    <row r="136" spans="1:21" x14ac:dyDescent="0.2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x14ac:dyDescent="0.2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0</v>
      </c>
      <c r="U137" s="95">
        <v>0</v>
      </c>
    </row>
    <row r="138" spans="1:21" x14ac:dyDescent="0.2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24037297.68</v>
      </c>
      <c r="J138" s="76">
        <v>1</v>
      </c>
      <c r="K138" s="64">
        <v>1999999.9</v>
      </c>
      <c r="L138" s="76">
        <v>6</v>
      </c>
      <c r="M138" s="64">
        <v>18858584.579999998</v>
      </c>
      <c r="N138" s="76">
        <v>1</v>
      </c>
      <c r="O138" s="64">
        <v>3178713.2</v>
      </c>
      <c r="P138" s="76"/>
      <c r="Q138" s="64"/>
      <c r="R138" s="70">
        <v>0.82045701298215501</v>
      </c>
      <c r="S138" s="70">
        <v>0.74178849424868187</v>
      </c>
      <c r="T138" s="102">
        <v>6409838.8159999996</v>
      </c>
      <c r="U138" s="96">
        <v>0.25212627509383279</v>
      </c>
    </row>
    <row r="139" spans="1:21" x14ac:dyDescent="0.2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>
        <v>1</v>
      </c>
      <c r="K139" s="63">
        <v>1200000</v>
      </c>
      <c r="L139" s="75">
        <v>7</v>
      </c>
      <c r="M139" s="63">
        <v>14980491.629999999</v>
      </c>
      <c r="N139" s="75"/>
      <c r="O139" s="63"/>
      <c r="P139" s="75"/>
      <c r="Q139" s="63"/>
      <c r="R139" s="69">
        <v>0.88051184100071855</v>
      </c>
      <c r="S139" s="69">
        <v>0.81521010398539762</v>
      </c>
      <c r="T139" s="101">
        <v>2179994.0159999998</v>
      </c>
      <c r="U139" s="95">
        <v>0.11863116327317121</v>
      </c>
    </row>
    <row r="140" spans="1:21" ht="25.5" x14ac:dyDescent="0.2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17</v>
      </c>
      <c r="I140" s="64">
        <v>16554788.41</v>
      </c>
      <c r="J140" s="76">
        <v>3</v>
      </c>
      <c r="K140" s="64">
        <v>3948324.99</v>
      </c>
      <c r="L140" s="76">
        <v>13</v>
      </c>
      <c r="M140" s="64">
        <v>11006464.220000001</v>
      </c>
      <c r="N140" s="76">
        <v>1</v>
      </c>
      <c r="O140" s="64">
        <v>1599999.2</v>
      </c>
      <c r="P140" s="76"/>
      <c r="Q140" s="64"/>
      <c r="R140" s="70">
        <v>0.89716788572433714</v>
      </c>
      <c r="S140" s="70">
        <v>0.66029992766163259</v>
      </c>
      <c r="T140" s="102">
        <v>1195515.6000000001</v>
      </c>
      <c r="U140" s="96">
        <v>7.1721385580296129E-2</v>
      </c>
    </row>
    <row r="141" spans="1:21" x14ac:dyDescent="0.2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7</v>
      </c>
      <c r="I141" s="63">
        <v>8301599.4900000002</v>
      </c>
      <c r="J141" s="75">
        <v>4</v>
      </c>
      <c r="K141" s="63">
        <v>4960003.05</v>
      </c>
      <c r="L141" s="75">
        <v>3</v>
      </c>
      <c r="M141" s="63">
        <v>3341596.44</v>
      </c>
      <c r="N141" s="75"/>
      <c r="O141" s="63"/>
      <c r="P141" s="75"/>
      <c r="Q141" s="63"/>
      <c r="R141" s="69">
        <v>0.55575364251427262</v>
      </c>
      <c r="S141" s="69">
        <v>0.223704407274739</v>
      </c>
      <c r="T141" s="101">
        <v>913352.56799999997</v>
      </c>
      <c r="U141" s="95">
        <v>6.1144724842147842E-2</v>
      </c>
    </row>
    <row r="142" spans="1:21" x14ac:dyDescent="0.2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26396181.52</v>
      </c>
      <c r="U142" s="96">
        <v>0.63723255252925826</v>
      </c>
    </row>
    <row r="143" spans="1:21" x14ac:dyDescent="0.2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27</v>
      </c>
      <c r="I143" s="63">
        <v>44443535.939999998</v>
      </c>
      <c r="J143" s="75">
        <v>2</v>
      </c>
      <c r="K143" s="63">
        <v>1078799.6599999999</v>
      </c>
      <c r="L143" s="75">
        <v>24</v>
      </c>
      <c r="M143" s="63">
        <v>41815936.280000001</v>
      </c>
      <c r="N143" s="75">
        <v>1</v>
      </c>
      <c r="O143" s="63">
        <v>1548800</v>
      </c>
      <c r="P143" s="75"/>
      <c r="Q143" s="63"/>
      <c r="R143" s="69">
        <v>0.84829891417663839</v>
      </c>
      <c r="S143" s="69">
        <v>0.82696425480323177</v>
      </c>
      <c r="T143" s="101">
        <v>14159447.272</v>
      </c>
      <c r="U143" s="95">
        <v>0.28002139383676927</v>
      </c>
    </row>
    <row r="144" spans="1:21" x14ac:dyDescent="0.2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>
        <v>1</v>
      </c>
      <c r="K144" s="64">
        <v>4124952</v>
      </c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0.84068251927893345</v>
      </c>
      <c r="T144" s="102">
        <v>10457137.927999999</v>
      </c>
      <c r="U144" s="96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103">
        <v>2875362.8960000002</v>
      </c>
      <c r="U145" s="97">
        <v>0.1258604990345201</v>
      </c>
    </row>
    <row r="146" spans="1:21" x14ac:dyDescent="0.2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2</v>
      </c>
      <c r="K146" s="62">
        <v>7202061.8200000003</v>
      </c>
      <c r="L146" s="74">
        <v>3</v>
      </c>
      <c r="M146" s="62">
        <v>8976335.3100000005</v>
      </c>
      <c r="N146" s="74"/>
      <c r="O146" s="62"/>
      <c r="P146" s="74"/>
      <c r="Q146" s="62"/>
      <c r="R146" s="68">
        <v>0.99997676770667343</v>
      </c>
      <c r="S146" s="68">
        <v>0.55482175996906569</v>
      </c>
      <c r="T146" s="100">
        <v>3798973.3824999998</v>
      </c>
      <c r="U146" s="94">
        <v>0.23481220624703741</v>
      </c>
    </row>
    <row r="147" spans="1:21" x14ac:dyDescent="0.2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22</v>
      </c>
      <c r="I147" s="63">
        <v>39583972.670000002</v>
      </c>
      <c r="J147" s="75">
        <v>2</v>
      </c>
      <c r="K147" s="63">
        <v>3799920.79</v>
      </c>
      <c r="L147" s="75">
        <v>18</v>
      </c>
      <c r="M147" s="63">
        <v>32894153.530000001</v>
      </c>
      <c r="N147" s="75">
        <v>2</v>
      </c>
      <c r="O147" s="63">
        <v>2889898.35</v>
      </c>
      <c r="P147" s="75"/>
      <c r="Q147" s="63"/>
      <c r="R147" s="69">
        <v>0.75369332540738931</v>
      </c>
      <c r="S147" s="69">
        <v>0.67564325902545108</v>
      </c>
      <c r="T147" s="101">
        <v>15197570.365499999</v>
      </c>
      <c r="U147" s="95">
        <v>0.31215686889922029</v>
      </c>
    </row>
    <row r="148" spans="1:21" x14ac:dyDescent="0.2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49932940.409999996</v>
      </c>
      <c r="J148" s="76">
        <v>3</v>
      </c>
      <c r="K148" s="64">
        <v>7626982.2300000004</v>
      </c>
      <c r="L148" s="76">
        <v>14</v>
      </c>
      <c r="M148" s="64">
        <v>33960153.100000001</v>
      </c>
      <c r="N148" s="76">
        <v>3</v>
      </c>
      <c r="O148" s="64">
        <v>8345805.0800000001</v>
      </c>
      <c r="P148" s="76"/>
      <c r="Q148" s="64"/>
      <c r="R148" s="70">
        <v>0.60069818286899346</v>
      </c>
      <c r="S148" s="70">
        <v>0.49053155730125192</v>
      </c>
      <c r="T148" s="102">
        <v>3336589.335</v>
      </c>
      <c r="U148" s="96">
        <v>4.819478751326061E-2</v>
      </c>
    </row>
    <row r="149" spans="1:21" x14ac:dyDescent="0.2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/>
      <c r="K149" s="63"/>
      <c r="L149" s="75">
        <v>12</v>
      </c>
      <c r="M149" s="63">
        <v>49125911.25</v>
      </c>
      <c r="N149" s="75"/>
      <c r="O149" s="63"/>
      <c r="P149" s="75"/>
      <c r="Q149" s="63"/>
      <c r="R149" s="69">
        <v>0.9602461603278174</v>
      </c>
      <c r="S149" s="69">
        <v>0.9602461603278174</v>
      </c>
      <c r="T149" s="101">
        <v>5700000</v>
      </c>
      <c r="U149" s="95">
        <v>0.1114158083707518</v>
      </c>
    </row>
    <row r="150" spans="1:21" x14ac:dyDescent="0.2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19</v>
      </c>
      <c r="I150" s="64">
        <v>28116237.66</v>
      </c>
      <c r="J150" s="76">
        <v>1</v>
      </c>
      <c r="K150" s="64">
        <v>2074999.98</v>
      </c>
      <c r="L150" s="76">
        <v>15</v>
      </c>
      <c r="M150" s="64">
        <v>22389951.630000003</v>
      </c>
      <c r="N150" s="76">
        <v>3</v>
      </c>
      <c r="O150" s="64">
        <v>3651286.05</v>
      </c>
      <c r="P150" s="76"/>
      <c r="Q150" s="64"/>
      <c r="R150" s="70">
        <v>0.49351468398204312</v>
      </c>
      <c r="S150" s="70">
        <v>0.45165713299576321</v>
      </c>
      <c r="T150" s="102">
        <v>6824504.7494999999</v>
      </c>
      <c r="U150" s="96">
        <v>0.13766605217427791</v>
      </c>
    </row>
    <row r="151" spans="1:21" ht="25.5" x14ac:dyDescent="0.2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>
        <v>2</v>
      </c>
      <c r="K151" s="63">
        <v>4854158.01</v>
      </c>
      <c r="L151" s="75">
        <v>13</v>
      </c>
      <c r="M151" s="63">
        <v>38540463.140000001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0.64916483505229694</v>
      </c>
      <c r="T151" s="101">
        <v>0</v>
      </c>
      <c r="U151" s="95">
        <v>0</v>
      </c>
    </row>
    <row r="152" spans="1:21" x14ac:dyDescent="0.2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44069976.599999987</v>
      </c>
      <c r="J152" s="76">
        <v>2</v>
      </c>
      <c r="K152" s="64">
        <v>5699989.5499999998</v>
      </c>
      <c r="L152" s="76">
        <v>8</v>
      </c>
      <c r="M152" s="64">
        <v>32764987.050000001</v>
      </c>
      <c r="N152" s="76">
        <v>1</v>
      </c>
      <c r="O152" s="64">
        <v>5605000</v>
      </c>
      <c r="P152" s="76"/>
      <c r="Q152" s="64"/>
      <c r="R152" s="70">
        <v>0.84530995533996112</v>
      </c>
      <c r="S152" s="70">
        <v>0.720046447134714</v>
      </c>
      <c r="T152" s="102">
        <v>749288.85600000003</v>
      </c>
      <c r="U152" s="96">
        <v>1.646644260280378E-2</v>
      </c>
    </row>
    <row r="153" spans="1:21" ht="13.5" thickBot="1" x14ac:dyDescent="0.2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30</v>
      </c>
      <c r="I153" s="65">
        <v>82199503.150000006</v>
      </c>
      <c r="J153" s="77"/>
      <c r="K153" s="65"/>
      <c r="L153" s="77">
        <v>26</v>
      </c>
      <c r="M153" s="65">
        <v>73556205.060000002</v>
      </c>
      <c r="N153" s="77">
        <v>4</v>
      </c>
      <c r="O153" s="65">
        <v>8643298.0899999999</v>
      </c>
      <c r="P153" s="77"/>
      <c r="Q153" s="65"/>
      <c r="R153" s="71">
        <v>0.77834748494127848</v>
      </c>
      <c r="S153" s="71">
        <v>0.77834748494127848</v>
      </c>
      <c r="T153" s="103">
        <v>18042927.183499999</v>
      </c>
      <c r="U153" s="97">
        <v>0.1909243004420958</v>
      </c>
    </row>
    <row r="154" spans="1:21" x14ac:dyDescent="0.2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/>
      <c r="K154" s="62"/>
      <c r="L154" s="74">
        <v>31</v>
      </c>
      <c r="M154" s="62">
        <v>26871296.720000003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0.68728590414709334</v>
      </c>
      <c r="T154" s="100">
        <v>9592984.5020000003</v>
      </c>
      <c r="U154" s="94">
        <v>0.24535931762529861</v>
      </c>
    </row>
    <row r="155" spans="1:21" x14ac:dyDescent="0.2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27</v>
      </c>
      <c r="I155" s="63">
        <v>26324166.16</v>
      </c>
      <c r="J155" s="75">
        <v>4</v>
      </c>
      <c r="K155" s="63">
        <v>4491645</v>
      </c>
      <c r="L155" s="75">
        <v>21</v>
      </c>
      <c r="M155" s="63">
        <v>19432521.16</v>
      </c>
      <c r="N155" s="75">
        <v>2</v>
      </c>
      <c r="O155" s="63">
        <v>2400000</v>
      </c>
      <c r="P155" s="75"/>
      <c r="Q155" s="63"/>
      <c r="R155" s="69">
        <v>0.62547570582066669</v>
      </c>
      <c r="S155" s="69">
        <v>0.50804570605047328</v>
      </c>
      <c r="T155" s="101">
        <v>6348213.0640000002</v>
      </c>
      <c r="U155" s="95">
        <v>0.16596829416542461</v>
      </c>
    </row>
    <row r="156" spans="1:21" x14ac:dyDescent="0.2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102">
        <v>7377459.2000000002</v>
      </c>
      <c r="U156" s="96">
        <v>0.4302943853956549</v>
      </c>
    </row>
    <row r="157" spans="1:21" x14ac:dyDescent="0.2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>
        <v>2</v>
      </c>
      <c r="K157" s="63">
        <v>3704748.94</v>
      </c>
      <c r="L157" s="75">
        <v>3</v>
      </c>
      <c r="M157" s="63">
        <v>2046582.6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0.32575071247631382</v>
      </c>
      <c r="T157" s="101">
        <v>0</v>
      </c>
      <c r="U157" s="95">
        <v>0</v>
      </c>
    </row>
    <row r="158" spans="1:21" x14ac:dyDescent="0.2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/>
      <c r="K158" s="64"/>
      <c r="L158" s="76">
        <v>6</v>
      </c>
      <c r="M158" s="64">
        <v>17524104.800000001</v>
      </c>
      <c r="N158" s="76"/>
      <c r="O158" s="64"/>
      <c r="P158" s="76"/>
      <c r="Q158" s="64"/>
      <c r="R158" s="70">
        <v>0.74103228173401869</v>
      </c>
      <c r="S158" s="70">
        <v>0.74103228173401869</v>
      </c>
      <c r="T158" s="102">
        <v>6360086.432</v>
      </c>
      <c r="U158" s="96">
        <v>0.26894551330978878</v>
      </c>
    </row>
    <row r="159" spans="1:21" x14ac:dyDescent="0.2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>
        <v>2</v>
      </c>
      <c r="K159" s="63">
        <v>1800000</v>
      </c>
      <c r="L159" s="75">
        <v>20</v>
      </c>
      <c r="M159" s="63">
        <v>28862616.169999998</v>
      </c>
      <c r="N159" s="75"/>
      <c r="O159" s="63"/>
      <c r="P159" s="75"/>
      <c r="Q159" s="63"/>
      <c r="R159" s="69">
        <v>0.95202608297854285</v>
      </c>
      <c r="S159" s="69">
        <v>0.89613890949469666</v>
      </c>
      <c r="T159" s="101">
        <v>3573626.3679999998</v>
      </c>
      <c r="U159" s="95">
        <v>0.1109554871082573</v>
      </c>
    </row>
    <row r="160" spans="1:21" x14ac:dyDescent="0.2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/>
      <c r="K160" s="64"/>
      <c r="L160" s="76">
        <v>9</v>
      </c>
      <c r="M160" s="64">
        <v>10529746.34</v>
      </c>
      <c r="N160" s="76"/>
      <c r="O160" s="64"/>
      <c r="P160" s="76"/>
      <c r="Q160" s="64"/>
      <c r="R160" s="70">
        <v>0.55106593215257238</v>
      </c>
      <c r="S160" s="70">
        <v>0.55106593215257238</v>
      </c>
      <c r="T160" s="102">
        <v>1537898.16</v>
      </c>
      <c r="U160" s="96">
        <v>8.048468175123448E-2</v>
      </c>
    </row>
    <row r="161" spans="1:21" ht="25.5" x14ac:dyDescent="0.2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12</v>
      </c>
      <c r="I161" s="63">
        <v>12135394.380000001</v>
      </c>
      <c r="J161" s="75">
        <v>4</v>
      </c>
      <c r="K161" s="63">
        <v>5028675.2</v>
      </c>
      <c r="L161" s="75">
        <v>8</v>
      </c>
      <c r="M161" s="63">
        <v>7106719.1799999997</v>
      </c>
      <c r="N161" s="75"/>
      <c r="O161" s="63"/>
      <c r="P161" s="75"/>
      <c r="Q161" s="63"/>
      <c r="R161" s="69">
        <v>0.63606389616336201</v>
      </c>
      <c r="S161" s="69">
        <v>0.37249118973994932</v>
      </c>
      <c r="T161" s="101">
        <v>0</v>
      </c>
      <c r="U161" s="95">
        <v>0</v>
      </c>
    </row>
    <row r="162" spans="1:21" x14ac:dyDescent="0.2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17</v>
      </c>
      <c r="I162" s="64">
        <v>12573532.439999999</v>
      </c>
      <c r="J162" s="76">
        <v>3</v>
      </c>
      <c r="K162" s="64">
        <v>2430680</v>
      </c>
      <c r="L162" s="76">
        <v>13</v>
      </c>
      <c r="M162" s="64">
        <v>9582852.4400000013</v>
      </c>
      <c r="N162" s="76">
        <v>1</v>
      </c>
      <c r="O162" s="64">
        <v>560000</v>
      </c>
      <c r="P162" s="76"/>
      <c r="Q162" s="64"/>
      <c r="R162" s="70">
        <v>0.73274433619769819</v>
      </c>
      <c r="S162" s="70">
        <v>0.5844892736668128</v>
      </c>
      <c r="T162" s="102">
        <v>2069248.0959999999</v>
      </c>
      <c r="U162" s="96">
        <v>0.1262101575955682</v>
      </c>
    </row>
    <row r="163" spans="1:21" x14ac:dyDescent="0.2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>
        <v>2</v>
      </c>
      <c r="K163" s="63">
        <v>545035.19999999995</v>
      </c>
      <c r="L163" s="75">
        <v>7</v>
      </c>
      <c r="M163" s="63">
        <v>8906281.1499999985</v>
      </c>
      <c r="N163" s="75"/>
      <c r="O163" s="63"/>
      <c r="P163" s="75"/>
      <c r="Q163" s="63"/>
      <c r="R163" s="69">
        <v>0.53510283045824969</v>
      </c>
      <c r="S163" s="69">
        <v>0.50424470790483644</v>
      </c>
      <c r="T163" s="101">
        <v>2737226.3119999999</v>
      </c>
      <c r="U163" s="95">
        <v>0.1549728622887537</v>
      </c>
    </row>
    <row r="164" spans="1:21" x14ac:dyDescent="0.2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15</v>
      </c>
      <c r="I164" s="64">
        <v>25248982.43</v>
      </c>
      <c r="J164" s="76">
        <v>1</v>
      </c>
      <c r="K164" s="64">
        <v>4000000</v>
      </c>
      <c r="L164" s="76">
        <v>12</v>
      </c>
      <c r="M164" s="64">
        <v>16584405.709999997</v>
      </c>
      <c r="N164" s="76">
        <v>2</v>
      </c>
      <c r="O164" s="64">
        <v>4664576.72</v>
      </c>
      <c r="P164" s="76"/>
      <c r="Q164" s="64"/>
      <c r="R164" s="70">
        <v>0.72326991494332138</v>
      </c>
      <c r="S164" s="70">
        <v>0.58272275994978107</v>
      </c>
      <c r="T164" s="102">
        <v>4923764</v>
      </c>
      <c r="U164" s="96">
        <v>0.17300525551490339</v>
      </c>
    </row>
    <row r="165" spans="1:21" x14ac:dyDescent="0.2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5046473.5600000005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2100941.5839999998</v>
      </c>
      <c r="U165" s="95">
        <v>0.14126975278047249</v>
      </c>
    </row>
    <row r="166" spans="1:21" x14ac:dyDescent="0.2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15</v>
      </c>
      <c r="I166" s="64">
        <v>12261057.85</v>
      </c>
      <c r="J166" s="76">
        <v>2</v>
      </c>
      <c r="K166" s="64">
        <v>935693.6</v>
      </c>
      <c r="L166" s="76">
        <v>12</v>
      </c>
      <c r="M166" s="64">
        <v>10982964.25</v>
      </c>
      <c r="N166" s="76">
        <v>1</v>
      </c>
      <c r="O166" s="64">
        <v>342400</v>
      </c>
      <c r="P166" s="76"/>
      <c r="Q166" s="64"/>
      <c r="R166" s="70">
        <v>0.5250322488478496</v>
      </c>
      <c r="S166" s="70">
        <v>0.4838137390774277</v>
      </c>
      <c r="T166" s="102">
        <v>4463759.4879999999</v>
      </c>
      <c r="U166" s="96">
        <v>0.1966343620058332</v>
      </c>
    </row>
    <row r="167" spans="1:21" x14ac:dyDescent="0.2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>
        <v>2</v>
      </c>
      <c r="K167" s="63">
        <v>3680000</v>
      </c>
      <c r="L167" s="75">
        <v>1</v>
      </c>
      <c r="M167" s="63">
        <v>3330902.4</v>
      </c>
      <c r="N167" s="75"/>
      <c r="O167" s="63"/>
      <c r="P167" s="75"/>
      <c r="Q167" s="63"/>
      <c r="R167" s="69">
        <v>0.92977660648961546</v>
      </c>
      <c r="S167" s="69">
        <v>0.4417398721768136</v>
      </c>
      <c r="T167" s="101">
        <v>3330902.4</v>
      </c>
      <c r="U167" s="95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12</v>
      </c>
      <c r="I168" s="64">
        <v>9030490.5999999996</v>
      </c>
      <c r="J168" s="76"/>
      <c r="K168" s="64"/>
      <c r="L168" s="76">
        <v>11</v>
      </c>
      <c r="M168" s="64">
        <v>7910890.5999999996</v>
      </c>
      <c r="N168" s="76">
        <v>1</v>
      </c>
      <c r="O168" s="64">
        <v>1119600</v>
      </c>
      <c r="P168" s="76"/>
      <c r="Q168" s="64"/>
      <c r="R168" s="70">
        <v>0.6288705746427069</v>
      </c>
      <c r="S168" s="70">
        <v>0.6288705746427069</v>
      </c>
      <c r="T168" s="102">
        <v>1753985.2239999999</v>
      </c>
      <c r="U168" s="96">
        <v>0.13943179744284381</v>
      </c>
    </row>
    <row r="169" spans="1:21" ht="13.5" thickBot="1" x14ac:dyDescent="0.2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1316125.152</v>
      </c>
      <c r="U169" s="97">
        <v>4.8622255445091647E-2</v>
      </c>
    </row>
    <row r="170" spans="1:21" x14ac:dyDescent="0.2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>
        <v>1</v>
      </c>
      <c r="K170" s="62">
        <v>1900000</v>
      </c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0.59920362388036463</v>
      </c>
      <c r="T170" s="100">
        <v>4751889.9014999997</v>
      </c>
      <c r="U170" s="94">
        <v>0.26690164337036509</v>
      </c>
    </row>
    <row r="171" spans="1:21" x14ac:dyDescent="0.2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0.77068590507641732</v>
      </c>
      <c r="S171" s="69">
        <v>0.66070182333728544</v>
      </c>
      <c r="T171" s="101">
        <v>16048182.705</v>
      </c>
      <c r="U171" s="95">
        <v>0.50434170172343173</v>
      </c>
    </row>
    <row r="172" spans="1:21" x14ac:dyDescent="0.2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1060713.5889999999</v>
      </c>
      <c r="U172" s="96">
        <v>6.2039703205207117E-2</v>
      </c>
    </row>
    <row r="173" spans="1:21" x14ac:dyDescent="0.2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21219292.170000002</v>
      </c>
      <c r="J173" s="75">
        <v>3</v>
      </c>
      <c r="K173" s="63">
        <v>7830854.2000000002</v>
      </c>
      <c r="L173" s="75">
        <v>5</v>
      </c>
      <c r="M173" s="63">
        <v>8488438.6699999999</v>
      </c>
      <c r="N173" s="75">
        <v>2</v>
      </c>
      <c r="O173" s="63">
        <v>4899999.3</v>
      </c>
      <c r="P173" s="75"/>
      <c r="Q173" s="63"/>
      <c r="R173" s="69">
        <v>0.96603996666307357</v>
      </c>
      <c r="S173" s="69">
        <v>0.50248323105119586</v>
      </c>
      <c r="T173" s="101">
        <v>1101893.1915</v>
      </c>
      <c r="U173" s="95">
        <v>6.5227879079231665E-2</v>
      </c>
    </row>
    <row r="174" spans="1:21" x14ac:dyDescent="0.2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5</v>
      </c>
      <c r="I174" s="64">
        <v>7429786.6399999997</v>
      </c>
      <c r="J174" s="76">
        <v>5</v>
      </c>
      <c r="K174" s="64">
        <v>7429786.6399999997</v>
      </c>
      <c r="L174" s="76"/>
      <c r="M174" s="64"/>
      <c r="N174" s="76"/>
      <c r="O174" s="64"/>
      <c r="P174" s="76"/>
      <c r="Q174" s="64"/>
      <c r="R174" s="70">
        <v>0.42474163276401272</v>
      </c>
      <c r="S174" s="70">
        <v>0</v>
      </c>
      <c r="T174" s="102">
        <v>0</v>
      </c>
      <c r="U174" s="96">
        <v>0</v>
      </c>
    </row>
    <row r="175" spans="1:21" x14ac:dyDescent="0.2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7049628.6435000002</v>
      </c>
      <c r="U175" s="95">
        <v>0.29070667147574442</v>
      </c>
    </row>
    <row r="176" spans="1:21" x14ac:dyDescent="0.2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>
        <v>1</v>
      </c>
      <c r="K176" s="64">
        <v>3000000</v>
      </c>
      <c r="L176" s="76">
        <v>2</v>
      </c>
      <c r="M176" s="64">
        <v>2941847.1100000003</v>
      </c>
      <c r="N176" s="76"/>
      <c r="O176" s="64"/>
      <c r="P176" s="76"/>
      <c r="Q176" s="64"/>
      <c r="R176" s="70">
        <v>0.48691583735740318</v>
      </c>
      <c r="S176" s="70">
        <v>0.24107519470374031</v>
      </c>
      <c r="T176" s="102">
        <v>413557.91399999999</v>
      </c>
      <c r="U176" s="96">
        <v>3.3889781117422753E-2</v>
      </c>
    </row>
    <row r="177" spans="1:21" x14ac:dyDescent="0.2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101">
        <v>0</v>
      </c>
      <c r="U177" s="95">
        <v>0</v>
      </c>
    </row>
    <row r="178" spans="1:21" x14ac:dyDescent="0.2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14</v>
      </c>
      <c r="I178" s="64">
        <v>17092846.25</v>
      </c>
      <c r="J178" s="76">
        <v>2</v>
      </c>
      <c r="K178" s="64">
        <v>1625402.73</v>
      </c>
      <c r="L178" s="76">
        <v>10</v>
      </c>
      <c r="M178" s="64">
        <v>14278993.719999999</v>
      </c>
      <c r="N178" s="76">
        <v>2</v>
      </c>
      <c r="O178" s="64">
        <v>1188449.8</v>
      </c>
      <c r="P178" s="76"/>
      <c r="Q178" s="64"/>
      <c r="R178" s="70">
        <v>0.61660668561154852</v>
      </c>
      <c r="S178" s="70">
        <v>0.55359051311609597</v>
      </c>
      <c r="T178" s="102">
        <v>4246392.1559999986</v>
      </c>
      <c r="U178" s="96">
        <v>0.16463081773329649</v>
      </c>
    </row>
    <row r="179" spans="1:21" x14ac:dyDescent="0.2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2</v>
      </c>
      <c r="I180" s="64">
        <v>3817473.64</v>
      </c>
      <c r="J180" s="76"/>
      <c r="K180" s="64"/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0.100518683252144</v>
      </c>
      <c r="S180" s="70">
        <v>0.100518683252144</v>
      </c>
      <c r="T180" s="102">
        <v>0</v>
      </c>
      <c r="U180" s="96">
        <v>0</v>
      </c>
    </row>
    <row r="181" spans="1:21" x14ac:dyDescent="0.2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13</v>
      </c>
      <c r="I181" s="63">
        <v>22331251.149999999</v>
      </c>
      <c r="J181" s="75">
        <v>2</v>
      </c>
      <c r="K181" s="63">
        <v>2028855.81</v>
      </c>
      <c r="L181" s="75">
        <v>11</v>
      </c>
      <c r="M181" s="63">
        <v>20302395.34</v>
      </c>
      <c r="N181" s="75"/>
      <c r="O181" s="63"/>
      <c r="P181" s="75"/>
      <c r="Q181" s="63"/>
      <c r="R181" s="69">
        <v>0.63077046088631583</v>
      </c>
      <c r="S181" s="69">
        <v>0.57346322334062294</v>
      </c>
      <c r="T181" s="101">
        <v>1628267.3104999999</v>
      </c>
      <c r="U181" s="95">
        <v>4.5992179971976493E-2</v>
      </c>
    </row>
    <row r="182" spans="1:21" ht="25.5" x14ac:dyDescent="0.2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4</v>
      </c>
      <c r="I182" s="64">
        <v>8158416.8200000003</v>
      </c>
      <c r="J182" s="76"/>
      <c r="K182" s="64"/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0.25222411402360972</v>
      </c>
      <c r="S182" s="70">
        <v>0.25222411402360972</v>
      </c>
      <c r="T182" s="102">
        <v>3771240.5265000002</v>
      </c>
      <c r="U182" s="96">
        <v>0.17751774223977801</v>
      </c>
    </row>
    <row r="183" spans="1:21" x14ac:dyDescent="0.2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59732130.020000003</v>
      </c>
      <c r="J183" s="75">
        <v>2</v>
      </c>
      <c r="K183" s="63">
        <v>5016750.5</v>
      </c>
      <c r="L183" s="75">
        <v>19</v>
      </c>
      <c r="M183" s="63">
        <v>51889459.170000002</v>
      </c>
      <c r="N183" s="75">
        <v>1</v>
      </c>
      <c r="O183" s="63">
        <v>2825920.35</v>
      </c>
      <c r="P183" s="75"/>
      <c r="Q183" s="63"/>
      <c r="R183" s="69">
        <v>0.98968617223804689</v>
      </c>
      <c r="S183" s="69">
        <v>0.90243719487317808</v>
      </c>
      <c r="T183" s="101">
        <v>12147945.9915</v>
      </c>
      <c r="U183" s="95">
        <v>0.21127139267580319</v>
      </c>
    </row>
    <row r="184" spans="1:21" ht="25.5" x14ac:dyDescent="0.2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>
        <v>1</v>
      </c>
      <c r="K184" s="64">
        <v>997500</v>
      </c>
      <c r="L184" s="76">
        <v>11</v>
      </c>
      <c r="M184" s="64">
        <v>32094250.649999999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0.9557203244218434</v>
      </c>
      <c r="T184" s="102">
        <v>4184703.9534999998</v>
      </c>
      <c r="U184" s="96">
        <v>0.1246144259189423</v>
      </c>
    </row>
    <row r="185" spans="1:21" ht="26.25" thickBot="1" x14ac:dyDescent="0.2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1900000</v>
      </c>
      <c r="U185" s="97">
        <v>0.1175288749888657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41.25" thickBot="1" x14ac:dyDescent="0.25">
      <c r="B187" s="122" t="s">
        <v>380</v>
      </c>
      <c r="C187" s="122">
        <f>COUNTIF(H6:H185,0)</f>
        <v>2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2387</v>
      </c>
      <c r="I187" s="109">
        <f t="shared" si="0"/>
        <v>4621260584.1599998</v>
      </c>
      <c r="J187" s="110">
        <f t="shared" si="0"/>
        <v>232</v>
      </c>
      <c r="K187" s="111">
        <f t="shared" si="0"/>
        <v>428384116.63000005</v>
      </c>
      <c r="L187" s="112">
        <f t="shared" si="0"/>
        <v>1981</v>
      </c>
      <c r="M187" s="113">
        <f t="shared" si="0"/>
        <v>3875114537.8300009</v>
      </c>
      <c r="N187" s="114">
        <f t="shared" si="0"/>
        <v>173</v>
      </c>
      <c r="O187" s="115">
        <f t="shared" si="0"/>
        <v>316594940.9000001</v>
      </c>
      <c r="P187" s="116">
        <f t="shared" si="0"/>
        <v>1</v>
      </c>
      <c r="Q187" s="117">
        <f t="shared" si="0"/>
        <v>1166988.8</v>
      </c>
      <c r="R187" s="118">
        <f>SUBTOTAL(101,R6:R185)</f>
        <v>0.76088252723849747</v>
      </c>
      <c r="S187" s="119">
        <f>SUBTOTAL(101,S6:S185)</f>
        <v>0.67005973820945464</v>
      </c>
      <c r="T187" s="120">
        <f>SUBTOTAL(109,T6:T185)</f>
        <v>1221897694.2879996</v>
      </c>
      <c r="U187" s="121">
        <f>SUBTOTAL(101,U6:U185)</f>
        <v>0.21611200181445736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">
      <c r="B189" s="126" t="s">
        <v>593</v>
      </c>
      <c r="C189" s="126"/>
      <c r="D189" s="126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6"/>
      <c r="C190" s="126"/>
      <c r="D190" s="126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6"/>
      <c r="C191" s="126"/>
      <c r="D191" s="126"/>
    </row>
    <row r="192" spans="1:21" x14ac:dyDescent="0.2">
      <c r="B192" s="126"/>
      <c r="C192" s="126"/>
      <c r="D192" s="126"/>
    </row>
    <row r="194" spans="11:11" x14ac:dyDescent="0.2">
      <c r="K194" s="17"/>
    </row>
    <row r="195" spans="11:11" x14ac:dyDescent="0.2">
      <c r="K195" s="17"/>
    </row>
  </sheetData>
  <sheetProtection algorithmName="SHA-512" hashValue="KVc583dC0qtnHzw2DzKbtYy7c/+gnkiL90javh7bCJCmx7Dy+ZmU96nQOa3ZxAEZw+rqBXYBEWLi82mlmUo2uQ==" saltValue="zIhpw+EtzMNEBrm1d233u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0.2439999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2025-06-11T11:25:51Z</dcterms:modified>
</cp:coreProperties>
</file>