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2 ITI\Přehled čerpání_web\"/>
    </mc:Choice>
  </mc:AlternateContent>
  <xr:revisionPtr revIDLastSave="0" documentId="13_ncr:1_{EA1983FD-5AA8-489E-86BC-9B053BD78CC3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SP130" sheetId="1" r:id="rId1"/>
  </sheets>
  <definedNames>
    <definedName name="_xlnm._FilterDatabase" localSheetId="0" hidden="1">'SP130'!$A$4:$V$4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9" i="1" l="1"/>
  <c r="V19" i="1" s="1"/>
  <c r="T19" i="1"/>
  <c r="S19" i="1"/>
  <c r="Q19" i="1"/>
  <c r="P19" i="1"/>
  <c r="O19" i="1"/>
  <c r="N19" i="1"/>
  <c r="M19" i="1"/>
  <c r="L19" i="1"/>
  <c r="R19" i="1" s="1"/>
  <c r="K19" i="1"/>
  <c r="J19" i="1"/>
  <c r="I19" i="1"/>
  <c r="H19" i="1"/>
  <c r="G19" i="1"/>
  <c r="F19" i="1"/>
</calcChain>
</file>

<file path=xl/sharedStrings.xml><?xml version="1.0" encoding="utf-8"?>
<sst xmlns="http://schemas.openxmlformats.org/spreadsheetml/2006/main" count="65" uniqueCount="65">
  <si>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</si>
  <si>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</si>
  <si>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</si>
  <si>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</si>
  <si>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</si>
  <si>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</si>
  <si>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</si>
  <si>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</si>
  <si>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</si>
  <si>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</si>
  <si>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</si>
  <si>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</si>
  <si>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</si>
  <si>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</si>
  <si>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</si>
  <si>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</si>
  <si>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</si>
  <si>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</si>
  <si>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</si>
  <si>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</si>
  <si>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</si>
  <si>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</si>
  <si>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</si>
  <si>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</si>
  <si>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</si>
  <si>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</si>
  <si>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</si>
  <si>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</si>
  <si>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</si>
  <si>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</si>
  <si>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</si>
  <si>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</si>
  <si>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</si>
  <si>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</si>
  <si>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</si>
  <si>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</si>
  <si>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</si>
  <si>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</si>
  <si>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</si>
  <si>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</si>
  <si>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</si>
  <si>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</si>
  <si>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</si>
  <si>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</si>
  <si>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</si>
  <si>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</si>
  <si>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</si>
  <si>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</si>
  <si>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</si>
  <si>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</si>
  <si>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</si>
  <si>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</si>
  <si>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</si>
  <si>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</si>
  <si>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</si>
  <si>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</si>
  <si>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</si>
  <si>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</si>
  <si>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</si>
  <si>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Celkem</t>
  </si>
  <si>
    <t>Příspěvek unie ve schválených žádostech o platbu v Kč*</t>
  </si>
  <si>
    <t xml:space="preserve">* Sloupec obsahuje pouze schválené Žádosti o platbu (od stavu P5 - Schválena v 1. stupni), jejich výše se již zásadně nemění. Do milníku se však budou započítávat i žádosti o platbu podané do 30. 9. 2025 ( žádosti o platbu v pozitivním stavu, které byly aspoň jednou ve stavu P4 - Zaregistrovaná, ale ještě nebyly schválené). </t>
  </si>
  <si>
    <t xml:space="preserve">Stav k: </t>
  </si>
  <si>
    <t>Statutární město Liberec</t>
  </si>
  <si>
    <t>Hlavní město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</si>
</sst>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1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72"/>
      <name val="Calibri"/>
      <family val="2"/>
    </font>
    <font>
      <sz val="72"/>
      <color theme="1"/>
      <name val="Calibri"/>
      <family val="2"/>
      <scheme val="minor"/>
    </font>
    <font>
      <sz val="9"/>
      <color rgb="FF00B05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color rgb="FFFFC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59">
    <xf numFmtId="0" fontId="0" fillId="0" borderId="0" xfId="0"/>
    <xf numFmtId="3" fontId="5" fillId="0" borderId="3" xfId="0" applyNumberFormat="1" applyFont="1" applyFill="1" applyBorder="1" applyAlignment="1">
      <alignment horizontal="right" vertical="center"/>
    </xf>
    <xf numFmtId="0" fontId="0" fillId="0" borderId="3" xfId="0" applyFill="1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 applyAlignment="1" applyProtection="1">
      <alignment horizontal="right" vertical="center" wrapText="1"/>
      <protection locked="0"/>
    </xf>
    <xf numFmtId="0" fontId="2" fillId="3" borderId="3" xfId="2" applyBorder="1" applyAlignment="1" applyProtection="1">
      <alignment horizontal="right" vertical="center"/>
      <protection locked="0"/>
    </xf>
    <xf numFmtId="0" fontId="0" fillId="0" borderId="3" xfId="0" applyBorder="1"/>
    <xf numFmtId="0" fontId="2" fillId="3" borderId="1" xfId="2" applyBorder="1" applyAlignment="1" applyProtection="1">
      <alignment horizontal="right" vertical="center"/>
      <protection locked="0"/>
    </xf>
    <xf numFmtId="0" fontId="3" fillId="3" borderId="1" xfId="3" applyBorder="1" applyAlignment="1" applyProtection="1">
      <alignment horizontal="center" vertical="center"/>
      <protection locked="0"/>
    </xf>
    <xf numFmtId="0" fontId="3" fillId="3" borderId="1" xfId="4" applyBorder="1" applyAlignment="1" applyProtection="1">
      <alignment horizontal="left" vertical="center"/>
      <protection locked="0"/>
    </xf>
    <xf numFmtId="164" fontId="3" fillId="3" borderId="1" xfId="6" applyBorder="1" applyAlignment="1" applyProtection="1">
      <alignment horizontal="right" vertical="center" wrapText="1"/>
      <protection locked="0"/>
    </xf>
    <xf numFmtId="0" fontId="3" fillId="3" borderId="3" xfId="3" applyBorder="1" applyAlignment="1" applyProtection="1">
      <alignment horizontal="center" vertical="center"/>
      <protection locked="0"/>
    </xf>
    <xf numFmtId="0" fontId="3" fillId="3" borderId="3" xfId="4" applyBorder="1" applyAlignment="1" applyProtection="1">
      <alignment horizontal="left" vertical="center"/>
      <protection locked="0"/>
    </xf>
    <xf numFmtId="0" fontId="1" fillId="2" borderId="4" xfId="1" applyBorder="1" applyAlignment="1" applyProtection="1">
      <alignment horizontal="center" vertical="center" wrapText="1"/>
      <protection locked="0"/>
    </xf>
    <xf numFmtId="0" fontId="1" fillId="4" borderId="4" xfId="5" applyBorder="1" applyAlignment="1" applyProtection="1">
      <alignment horizontal="center" vertical="center" wrapText="1"/>
      <protection locked="0"/>
    </xf>
    <xf numFmtId="0" fontId="1" fillId="5" borderId="4" xfId="7" applyBorder="1" applyAlignment="1" applyProtection="1">
      <alignment horizontal="center" vertical="center" wrapText="1"/>
      <protection locked="0"/>
    </xf>
    <xf numFmtId="0" fontId="1" fillId="6" borderId="4" xfId="9" applyBorder="1" applyAlignment="1" applyProtection="1">
      <alignment horizontal="center" vertical="center" wrapText="1"/>
      <protection locked="0"/>
    </xf>
    <xf numFmtId="0" fontId="1" fillId="7" borderId="4" xfId="10" applyBorder="1" applyAlignment="1" applyProtection="1">
      <alignment horizontal="center" vertical="center" wrapText="1"/>
      <protection locked="0"/>
    </xf>
    <xf numFmtId="0" fontId="1" fillId="8" borderId="4" xfId="11" applyBorder="1" applyAlignment="1" applyProtection="1">
      <alignment horizontal="center" vertical="center" wrapText="1"/>
      <protection locked="0"/>
    </xf>
    <xf numFmtId="0" fontId="1" fillId="9" borderId="4" xfId="12" applyBorder="1" applyAlignment="1" applyProtection="1">
      <alignment horizontal="center" vertical="center" wrapText="1"/>
      <protection locked="0"/>
    </xf>
    <xf numFmtId="0" fontId="1" fillId="10" borderId="4" xfId="13" applyBorder="1" applyAlignment="1" applyProtection="1">
      <alignment horizontal="center" vertical="center" wrapText="1"/>
      <protection locked="0"/>
    </xf>
    <xf numFmtId="0" fontId="1" fillId="11" borderId="4" xfId="14" applyBorder="1" applyAlignment="1" applyProtection="1">
      <alignment horizontal="center" vertical="center" wrapText="1"/>
      <protection locked="0"/>
    </xf>
    <xf numFmtId="0" fontId="1" fillId="12" borderId="4" xfId="16" applyBorder="1" applyAlignment="1" applyProtection="1">
      <alignment horizontal="center" vertical="center" wrapText="1"/>
      <protection locked="0"/>
    </xf>
    <xf numFmtId="0" fontId="1" fillId="13" borderId="4" xfId="17" applyBorder="1" applyAlignment="1" applyProtection="1">
      <alignment horizontal="center" vertical="center" wrapText="1"/>
      <protection locked="0"/>
    </xf>
    <xf numFmtId="0" fontId="1" fillId="14" borderId="4" xfId="18" applyBorder="1" applyAlignment="1" applyProtection="1">
      <alignment horizontal="center" vertical="center" wrapText="1"/>
      <protection locked="0"/>
    </xf>
    <xf numFmtId="4" fontId="0" fillId="0" borderId="0" xfId="0" applyNumberFormat="1"/>
    <xf numFmtId="14" fontId="7" fillId="0" borderId="3" xfId="20" applyNumberFormat="1" applyFont="1" applyAlignment="1">
      <alignment horizontal="right" vertical="center"/>
    </xf>
    <xf numFmtId="0" fontId="1" fillId="14" borderId="4" xfId="18" applyBorder="1">
      <alignment horizontal="center" vertical="center" wrapText="1"/>
      <protection locked="0"/>
    </xf>
    <xf numFmtId="3" fontId="9" fillId="0" borderId="3" xfId="0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3" xfId="0" applyFont="1" applyFill="1" applyBorder="1"/>
    <xf numFmtId="0" fontId="6" fillId="0" borderId="0" xfId="0" applyFont="1" applyAlignment="1">
      <alignment horizontal="left" vertical="center"/>
    </xf>
    <xf numFmtId="4" fontId="3" fillId="3" borderId="1" xfId="8" applyBorder="1">
      <alignment horizontal="right" vertical="center"/>
      <protection locked="0"/>
    </xf>
    <xf numFmtId="0" fontId="2" fillId="3" borderId="1" xfId="2" applyBorder="1">
      <alignment horizontal="right" vertical="center"/>
      <protection locked="0"/>
    </xf>
    <xf numFmtId="10" fontId="3" fillId="3" borderId="1" xfId="15" applyBorder="1">
      <alignment horizontal="right" vertical="center"/>
      <protection locked="0"/>
    </xf>
    <xf numFmtId="4" fontId="3" fillId="3" borderId="3" xfId="8" applyBorder="1">
      <alignment horizontal="right" vertical="center"/>
      <protection locked="0"/>
    </xf>
    <xf numFmtId="0" fontId="2" fillId="3" borderId="3" xfId="2" applyBorder="1">
      <alignment horizontal="right" vertical="center"/>
      <protection locked="0"/>
    </xf>
    <xf numFmtId="10" fontId="3" fillId="3" borderId="3" xfId="15" applyBorder="1">
      <alignment horizontal="right" vertical="center"/>
      <protection locked="0"/>
    </xf>
    <xf numFmtId="4" fontId="1" fillId="5" borderId="1" xfId="7" applyNumberFormat="1" applyBorder="1">
      <alignment horizontal="center" vertical="center" wrapText="1"/>
      <protection locked="0"/>
    </xf>
    <xf numFmtId="0" fontId="1" fillId="6" borderId="1" xfId="9" applyBorder="1">
      <alignment horizontal="center" vertical="center" wrapText="1"/>
      <protection locked="0"/>
    </xf>
    <xf numFmtId="4" fontId="1" fillId="6" borderId="1" xfId="9" applyNumberFormat="1" applyBorder="1">
      <alignment horizontal="center" vertical="center" wrapText="1"/>
      <protection locked="0"/>
    </xf>
    <xf numFmtId="0" fontId="1" fillId="7" borderId="1" xfId="10" applyBorder="1">
      <alignment horizontal="center" vertical="center" wrapText="1"/>
      <protection locked="0"/>
    </xf>
    <xf numFmtId="4" fontId="1" fillId="7" borderId="1" xfId="10" applyNumberFormat="1" applyBorder="1">
      <alignment horizontal="center" vertical="center" wrapText="1"/>
      <protection locked="0"/>
    </xf>
    <xf numFmtId="0" fontId="1" fillId="8" borderId="1" xfId="11" applyBorder="1">
      <alignment horizontal="center" vertical="center" wrapText="1"/>
      <protection locked="0"/>
    </xf>
    <xf numFmtId="4" fontId="1" fillId="8" borderId="1" xfId="11" applyNumberFormat="1" applyBorder="1">
      <alignment horizontal="center" vertical="center" wrapText="1"/>
      <protection locked="0"/>
    </xf>
    <xf numFmtId="0" fontId="1" fillId="9" borderId="1" xfId="12" applyBorder="1">
      <alignment horizontal="center" vertical="center" wrapText="1"/>
      <protection locked="0"/>
    </xf>
    <xf numFmtId="4" fontId="1" fillId="9" borderId="1" xfId="12" applyNumberFormat="1" applyBorder="1">
      <alignment horizontal="center" vertical="center" wrapText="1"/>
      <protection locked="0"/>
    </xf>
    <xf numFmtId="0" fontId="1" fillId="10" borderId="1" xfId="13" applyBorder="1">
      <alignment horizontal="center" vertical="center" wrapText="1"/>
      <protection locked="0"/>
    </xf>
    <xf numFmtId="10" fontId="1" fillId="11" borderId="1" xfId="14" applyNumberFormat="1" applyBorder="1">
      <alignment horizontal="center" vertical="center" wrapText="1"/>
      <protection locked="0"/>
    </xf>
    <xf numFmtId="10" fontId="1" fillId="12" borderId="1" xfId="16" applyNumberFormat="1" applyBorder="1">
      <alignment horizontal="center" vertical="center" wrapText="1"/>
      <protection locked="0"/>
    </xf>
    <xf numFmtId="0" fontId="1" fillId="13" borderId="1" xfId="17" applyBorder="1">
      <alignment horizontal="center" vertical="center" wrapText="1"/>
      <protection locked="0"/>
    </xf>
    <xf numFmtId="4" fontId="1" fillId="13" borderId="1" xfId="17" applyNumberFormat="1" applyBorder="1">
      <alignment horizontal="center" vertical="center" wrapText="1"/>
      <protection locked="0"/>
    </xf>
    <xf numFmtId="4" fontId="1" fillId="14" borderId="1" xfId="18" applyNumberFormat="1" applyBorder="1">
      <alignment horizontal="center" vertical="center" wrapText="1"/>
      <protection locked="0"/>
    </xf>
    <xf numFmtId="10" fontId="1" fillId="14" borderId="1" xfId="18" applyNumberFormat="1" applyBorder="1">
      <alignment horizontal="center" vertical="center" wrapText="1"/>
      <protection locked="0"/>
    </xf>
    <xf numFmtId="10" fontId="11" fillId="3" borderId="1" xfId="15" applyFont="1" applyBorder="1">
      <alignment horizontal="right" vertical="center"/>
      <protection locked="0"/>
    </xf>
    <xf numFmtId="10" fontId="12" fillId="3" borderId="1" xfId="15" applyFont="1" applyBorder="1">
      <alignment horizontal="right" vertical="center"/>
      <protection locked="0"/>
    </xf>
    <xf numFmtId="10" fontId="13" fillId="3" borderId="1" xfId="15" applyFont="1" applyBorder="1">
      <alignment horizontal="right" vertical="center"/>
      <protection locked="0"/>
    </xf>
    <xf numFmtId="0" fontId="0" fillId="0" borderId="0" xfId="0" applyAlignment="1">
      <alignment horizontal="left" wrapText="1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23</xdr:row>
      <xdr:rowOff>114300</xdr:rowOff>
    </xdr:from>
    <xdr:to>
      <xdr:col>11</xdr:col>
      <xdr:colOff>911473</xdr:colOff>
      <xdr:row>27</xdr:row>
      <xdr:rowOff>35111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4A91870-3F2C-9D42-9E0F-EBF545AA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6648450"/>
          <a:ext cx="5797798" cy="68281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showGridLines="0" tabSelected="1" topLeftCell="G1" workbookViewId="0">
      <pane ySplit="4" topLeftCell="A5" activePane="bottomLeft" state="frozen"/>
      <selection pane="bottomLeft" sqref="A1:D1"/>
    </sheetView>
  </sheetViews>
  <sheetFormatPr defaultRowHeight="15" x14ac:dyDescent="0.25"/>
  <cols>
    <col min="1" max="1" width="6" customWidth="1"/>
    <col min="2" max="2" width="17" customWidth="1"/>
    <col min="3" max="3" width="20" customWidth="1"/>
    <col min="4" max="4" width="29.7109375" customWidth="1"/>
    <col min="5" max="5" width="12.285156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703125" customWidth="1"/>
    <col min="17" max="17" width="20.140625" customWidth="1"/>
    <col min="18" max="18" width="13" customWidth="1"/>
    <col min="19" max="19" width="11" customWidth="1"/>
    <col min="20" max="21" width="14" customWidth="1"/>
    <col min="22" max="22" width="12" customWidth="1"/>
  </cols>
  <sheetData>
    <row r="1" spans="1:22" ht="58.5" customHeight="1" x14ac:dyDescent="0.25">
      <c r="A1" s="32" t="s">
        <v>58</v>
      </c>
      <c r="B1" s="32"/>
      <c r="C1" s="32"/>
      <c r="D1" s="32"/>
    </row>
    <row r="2" spans="1:22" ht="39" customHeight="1" x14ac:dyDescent="1.35">
      <c r="A2" s="3" t="s">
        <v>62</v>
      </c>
      <c r="B2" s="4"/>
      <c r="C2" s="27">
        <v>45870</v>
      </c>
      <c r="F2" s="1"/>
      <c r="G2" s="2"/>
      <c r="H2" s="1"/>
      <c r="I2" s="1"/>
      <c r="J2" s="1"/>
      <c r="K2" s="1"/>
      <c r="L2" s="1"/>
      <c r="M2" s="1"/>
      <c r="N2" s="1"/>
      <c r="O2" s="1"/>
      <c r="Q2" s="30"/>
      <c r="R2" s="30"/>
      <c r="S2" s="29"/>
      <c r="T2" s="29"/>
      <c r="U2" s="31"/>
      <c r="V2" s="31"/>
    </row>
    <row r="3" spans="1:22" ht="23.25" hidden="1" customHeight="1" x14ac:dyDescent="0.25"/>
    <row r="4" spans="1:22" ht="89.1" customHeight="1" x14ac:dyDescent="0.25">
      <c r="A4" s="14" t="s">
        <v>0</v>
      </c>
      <c r="B4" s="14" t="s">
        <v>1</v>
      </c>
      <c r="C4" s="14" t="s">
        <v>2</v>
      </c>
      <c r="D4" s="14" t="s">
        <v>3</v>
      </c>
      <c r="E4" s="15" t="s">
        <v>4</v>
      </c>
      <c r="F4" s="16" t="s">
        <v>5</v>
      </c>
      <c r="G4" s="17" t="s">
        <v>6</v>
      </c>
      <c r="H4" s="17" t="s">
        <v>7</v>
      </c>
      <c r="I4" s="18" t="s">
        <v>8</v>
      </c>
      <c r="J4" s="18" t="s">
        <v>9</v>
      </c>
      <c r="K4" s="19" t="s">
        <v>10</v>
      </c>
      <c r="L4" s="19" t="s">
        <v>11</v>
      </c>
      <c r="M4" s="20" t="s">
        <v>12</v>
      </c>
      <c r="N4" s="20" t="s">
        <v>13</v>
      </c>
      <c r="O4" s="21" t="s">
        <v>14</v>
      </c>
      <c r="P4" s="21" t="s">
        <v>15</v>
      </c>
      <c r="Q4" s="22" t="s">
        <v>16</v>
      </c>
      <c r="R4" s="23" t="s">
        <v>17</v>
      </c>
      <c r="S4" s="24" t="s">
        <v>18</v>
      </c>
      <c r="T4" s="24" t="s">
        <v>19</v>
      </c>
      <c r="U4" s="28" t="s">
        <v>60</v>
      </c>
      <c r="V4" s="25" t="s">
        <v>20</v>
      </c>
    </row>
    <row r="5" spans="1:22" ht="20.100000000000001" customHeight="1" x14ac:dyDescent="0.25">
      <c r="A5" s="8">
        <v>1</v>
      </c>
      <c r="B5" s="9" t="s">
        <v>21</v>
      </c>
      <c r="C5" s="10" t="s">
        <v>22</v>
      </c>
      <c r="D5" s="10" t="s">
        <v>23</v>
      </c>
      <c r="E5" s="11">
        <v>44956</v>
      </c>
      <c r="F5" s="33">
        <v>2862520543.7600002</v>
      </c>
      <c r="G5" s="34">
        <v>94</v>
      </c>
      <c r="H5" s="33">
        <v>2425192936.77</v>
      </c>
      <c r="I5" s="34">
        <v>10</v>
      </c>
      <c r="J5" s="33">
        <v>232450450.52000001</v>
      </c>
      <c r="K5" s="34">
        <v>58</v>
      </c>
      <c r="L5" s="33">
        <v>1341515566.3800001</v>
      </c>
      <c r="M5" s="34">
        <v>9</v>
      </c>
      <c r="N5" s="33">
        <v>183833640.36000001</v>
      </c>
      <c r="O5" s="34">
        <v>0</v>
      </c>
      <c r="P5" s="33">
        <v>0</v>
      </c>
      <c r="Q5" s="35">
        <v>0.7830019949711563</v>
      </c>
      <c r="R5" s="35">
        <v>0.70179718020512172</v>
      </c>
      <c r="S5" s="34">
        <v>17</v>
      </c>
      <c r="T5" s="33">
        <v>667393279.50999999</v>
      </c>
      <c r="U5" s="33">
        <v>729858511.32599998</v>
      </c>
      <c r="V5" s="55">
        <v>0.2549705758154352</v>
      </c>
    </row>
    <row r="6" spans="1:22" ht="20.100000000000001" customHeight="1" x14ac:dyDescent="0.25">
      <c r="A6" s="8">
        <v>2</v>
      </c>
      <c r="B6" s="9" t="s">
        <v>24</v>
      </c>
      <c r="C6" s="10" t="s">
        <v>25</v>
      </c>
      <c r="D6" s="10" t="s">
        <v>26</v>
      </c>
      <c r="E6" s="11">
        <v>45048</v>
      </c>
      <c r="F6" s="33">
        <v>1042418973.91</v>
      </c>
      <c r="G6" s="34">
        <v>44</v>
      </c>
      <c r="H6" s="33">
        <v>617729211.17000008</v>
      </c>
      <c r="I6" s="34">
        <v>1</v>
      </c>
      <c r="J6" s="33">
        <v>37424220.560000002</v>
      </c>
      <c r="K6" s="34">
        <v>14</v>
      </c>
      <c r="L6" s="33">
        <v>181877076.30000001</v>
      </c>
      <c r="M6" s="34">
        <v>4</v>
      </c>
      <c r="N6" s="33">
        <v>98068524.719999999</v>
      </c>
      <c r="O6" s="34">
        <v>0</v>
      </c>
      <c r="P6" s="33">
        <v>0</v>
      </c>
      <c r="Q6" s="35">
        <v>0.49851422456443728</v>
      </c>
      <c r="R6" s="35">
        <v>0.46261290129935329</v>
      </c>
      <c r="S6" s="34">
        <v>25</v>
      </c>
      <c r="T6" s="33">
        <v>300359389.58999997</v>
      </c>
      <c r="U6" s="33">
        <v>297273689.00599998</v>
      </c>
      <c r="V6" s="55">
        <v>0.28517678250901252</v>
      </c>
    </row>
    <row r="7" spans="1:22" ht="20.100000000000001" customHeight="1" x14ac:dyDescent="0.25">
      <c r="A7" s="8">
        <v>3</v>
      </c>
      <c r="B7" s="9" t="s">
        <v>27</v>
      </c>
      <c r="C7" s="10" t="s">
        <v>28</v>
      </c>
      <c r="D7" s="10" t="s">
        <v>29</v>
      </c>
      <c r="E7" s="11">
        <v>44981</v>
      </c>
      <c r="F7" s="33">
        <v>1824797063.21</v>
      </c>
      <c r="G7" s="34">
        <v>21</v>
      </c>
      <c r="H7" s="33">
        <v>1117871449.55</v>
      </c>
      <c r="I7" s="34">
        <v>0</v>
      </c>
      <c r="J7" s="33">
        <v>0</v>
      </c>
      <c r="K7" s="34">
        <v>12</v>
      </c>
      <c r="L7" s="33">
        <v>705235689.45000005</v>
      </c>
      <c r="M7" s="34">
        <v>1</v>
      </c>
      <c r="N7" s="33">
        <v>156767198.59999999</v>
      </c>
      <c r="O7" s="34">
        <v>0</v>
      </c>
      <c r="P7" s="33">
        <v>0</v>
      </c>
      <c r="Q7" s="35">
        <v>0.52669103339048673</v>
      </c>
      <c r="R7" s="35">
        <v>0.52669103339048662</v>
      </c>
      <c r="S7" s="34">
        <v>8</v>
      </c>
      <c r="T7" s="33">
        <v>255868561.5</v>
      </c>
      <c r="U7" s="33">
        <v>339240672.9425</v>
      </c>
      <c r="V7" s="55">
        <v>0.18590597265963471</v>
      </c>
    </row>
    <row r="8" spans="1:22" ht="20.100000000000001" customHeight="1" x14ac:dyDescent="0.25">
      <c r="A8" s="8">
        <v>4</v>
      </c>
      <c r="B8" s="9" t="s">
        <v>30</v>
      </c>
      <c r="C8" s="10" t="s">
        <v>31</v>
      </c>
      <c r="D8" s="10" t="s">
        <v>32</v>
      </c>
      <c r="E8" s="11">
        <v>45028</v>
      </c>
      <c r="F8" s="33">
        <v>789496481.49000001</v>
      </c>
      <c r="G8" s="34">
        <v>16</v>
      </c>
      <c r="H8" s="33">
        <v>371930134.22000003</v>
      </c>
      <c r="I8" s="34">
        <v>3</v>
      </c>
      <c r="J8" s="33">
        <v>50078567.420000002</v>
      </c>
      <c r="K8" s="34">
        <v>9</v>
      </c>
      <c r="L8" s="33">
        <v>264869023.66999999</v>
      </c>
      <c r="M8" s="34">
        <v>0</v>
      </c>
      <c r="N8" s="33">
        <v>0</v>
      </c>
      <c r="O8" s="34">
        <v>0</v>
      </c>
      <c r="P8" s="33">
        <v>0</v>
      </c>
      <c r="Q8" s="35">
        <v>0.47109789966139448</v>
      </c>
      <c r="R8" s="35">
        <v>0.40766687926534689</v>
      </c>
      <c r="S8" s="34">
        <v>4</v>
      </c>
      <c r="T8" s="33">
        <v>56982543.130000003</v>
      </c>
      <c r="U8" s="33">
        <v>80471485.380999997</v>
      </c>
      <c r="V8" s="56">
        <v>0.1019276048312817</v>
      </c>
    </row>
    <row r="9" spans="1:22" ht="20.100000000000001" customHeight="1" x14ac:dyDescent="0.25">
      <c r="A9" s="8">
        <v>5</v>
      </c>
      <c r="B9" s="9" t="s">
        <v>33</v>
      </c>
      <c r="C9" s="10" t="s">
        <v>34</v>
      </c>
      <c r="D9" s="10" t="s">
        <v>35</v>
      </c>
      <c r="E9" s="11">
        <v>45051</v>
      </c>
      <c r="F9" s="33">
        <v>1011124828.71</v>
      </c>
      <c r="G9" s="34">
        <v>46</v>
      </c>
      <c r="H9" s="33">
        <v>629214547.37</v>
      </c>
      <c r="I9" s="34">
        <v>6</v>
      </c>
      <c r="J9" s="33">
        <v>39196862.270000003</v>
      </c>
      <c r="K9" s="34">
        <v>18</v>
      </c>
      <c r="L9" s="33">
        <v>294985676.63999999</v>
      </c>
      <c r="M9" s="34">
        <v>6</v>
      </c>
      <c r="N9" s="33">
        <v>125002190.3</v>
      </c>
      <c r="O9" s="34">
        <v>0</v>
      </c>
      <c r="P9" s="33">
        <v>0</v>
      </c>
      <c r="Q9" s="35">
        <v>0.4986647966238526</v>
      </c>
      <c r="R9" s="35">
        <v>0.45989919503140858</v>
      </c>
      <c r="S9" s="34">
        <v>16</v>
      </c>
      <c r="T9" s="33">
        <v>170029818.16</v>
      </c>
      <c r="U9" s="33">
        <v>231763378.22350001</v>
      </c>
      <c r="V9" s="55">
        <v>0.2292134182079035</v>
      </c>
    </row>
    <row r="10" spans="1:22" ht="20.100000000000001" customHeight="1" x14ac:dyDescent="0.25">
      <c r="A10" s="8">
        <v>6</v>
      </c>
      <c r="B10" s="9" t="s">
        <v>36</v>
      </c>
      <c r="C10" s="10" t="s">
        <v>37</v>
      </c>
      <c r="D10" s="10" t="s">
        <v>63</v>
      </c>
      <c r="E10" s="11">
        <v>45056</v>
      </c>
      <c r="F10" s="33">
        <v>1326174808.72</v>
      </c>
      <c r="G10" s="34">
        <v>31</v>
      </c>
      <c r="H10" s="33">
        <v>762609162.33999991</v>
      </c>
      <c r="I10" s="34">
        <v>3</v>
      </c>
      <c r="J10" s="33">
        <v>56826698.25</v>
      </c>
      <c r="K10" s="34">
        <v>18</v>
      </c>
      <c r="L10" s="33">
        <v>479140811.72000003</v>
      </c>
      <c r="M10" s="34">
        <v>5</v>
      </c>
      <c r="N10" s="33">
        <v>108308330.44</v>
      </c>
      <c r="O10" s="34">
        <v>0</v>
      </c>
      <c r="P10" s="33">
        <v>0</v>
      </c>
      <c r="Q10" s="35">
        <v>0.49337449904626007</v>
      </c>
      <c r="R10" s="35">
        <v>0.45052441783800079</v>
      </c>
      <c r="S10" s="34">
        <v>5</v>
      </c>
      <c r="T10" s="33">
        <v>118333321.93000001</v>
      </c>
      <c r="U10" s="33">
        <v>156686802.60550001</v>
      </c>
      <c r="V10" s="56">
        <v>0.1181494336758902</v>
      </c>
    </row>
    <row r="11" spans="1:22" ht="20.100000000000001" customHeight="1" x14ac:dyDescent="0.25">
      <c r="A11" s="8">
        <v>7</v>
      </c>
      <c r="B11" s="9" t="s">
        <v>38</v>
      </c>
      <c r="C11" s="10" t="s">
        <v>39</v>
      </c>
      <c r="D11" s="10" t="s">
        <v>40</v>
      </c>
      <c r="E11" s="11">
        <v>45093</v>
      </c>
      <c r="F11" s="33">
        <v>839587426.46000004</v>
      </c>
      <c r="G11" s="34">
        <v>28</v>
      </c>
      <c r="H11" s="33">
        <v>352544707.52999997</v>
      </c>
      <c r="I11" s="34">
        <v>1</v>
      </c>
      <c r="J11" s="33">
        <v>11419254</v>
      </c>
      <c r="K11" s="34">
        <v>14</v>
      </c>
      <c r="L11" s="33">
        <v>263035816.97</v>
      </c>
      <c r="M11" s="34">
        <v>4</v>
      </c>
      <c r="N11" s="33">
        <v>29467686.010000002</v>
      </c>
      <c r="O11" s="34">
        <v>0</v>
      </c>
      <c r="P11" s="33">
        <v>0</v>
      </c>
      <c r="Q11" s="35">
        <v>0.38480450199475708</v>
      </c>
      <c r="R11" s="35">
        <v>0.37120347172665541</v>
      </c>
      <c r="S11" s="34">
        <v>9</v>
      </c>
      <c r="T11" s="33">
        <v>48621950.549999997</v>
      </c>
      <c r="U11" s="33">
        <v>148456186.333</v>
      </c>
      <c r="V11" s="55">
        <v>0.17682040208599151</v>
      </c>
    </row>
    <row r="12" spans="1:22" ht="20.100000000000001" customHeight="1" x14ac:dyDescent="0.25">
      <c r="A12" s="8">
        <v>8</v>
      </c>
      <c r="B12" s="9" t="s">
        <v>41</v>
      </c>
      <c r="C12" s="10" t="s">
        <v>42</v>
      </c>
      <c r="D12" s="10" t="s">
        <v>43</v>
      </c>
      <c r="E12" s="11">
        <v>45106</v>
      </c>
      <c r="F12" s="33">
        <v>2016099590.0699999</v>
      </c>
      <c r="G12" s="34">
        <v>63</v>
      </c>
      <c r="H12" s="33">
        <v>1391072139.71</v>
      </c>
      <c r="I12" s="34">
        <v>10</v>
      </c>
      <c r="J12" s="33">
        <v>163256989.33000001</v>
      </c>
      <c r="K12" s="34">
        <v>38</v>
      </c>
      <c r="L12" s="33">
        <v>961128738.9000001</v>
      </c>
      <c r="M12" s="34">
        <v>5</v>
      </c>
      <c r="N12" s="33">
        <v>141349214.97</v>
      </c>
      <c r="O12" s="34">
        <v>0</v>
      </c>
      <c r="P12" s="33">
        <v>0</v>
      </c>
      <c r="Q12" s="35">
        <v>0.61987162285798059</v>
      </c>
      <c r="R12" s="35">
        <v>0.5388949736219516</v>
      </c>
      <c r="S12" s="34">
        <v>10</v>
      </c>
      <c r="T12" s="33">
        <v>125337196.51000001</v>
      </c>
      <c r="U12" s="33">
        <v>313068906.62050003</v>
      </c>
      <c r="V12" s="57">
        <v>0.1552844453530344</v>
      </c>
    </row>
    <row r="13" spans="1:22" ht="20.100000000000001" customHeight="1" x14ac:dyDescent="0.25">
      <c r="A13" s="8">
        <v>9</v>
      </c>
      <c r="B13" s="9" t="s">
        <v>44</v>
      </c>
      <c r="C13" s="10" t="s">
        <v>45</v>
      </c>
      <c r="D13" s="10" t="s">
        <v>46</v>
      </c>
      <c r="E13" s="11">
        <v>45070</v>
      </c>
      <c r="F13" s="33">
        <v>4247046844.3800001</v>
      </c>
      <c r="G13" s="34">
        <v>133</v>
      </c>
      <c r="H13" s="33">
        <v>2083641159.73</v>
      </c>
      <c r="I13" s="34">
        <v>7</v>
      </c>
      <c r="J13" s="33">
        <v>263949065.41999999</v>
      </c>
      <c r="K13" s="34">
        <v>59</v>
      </c>
      <c r="L13" s="33">
        <v>1157138971.9400001</v>
      </c>
      <c r="M13" s="34">
        <v>7</v>
      </c>
      <c r="N13" s="33">
        <v>87694665.269999996</v>
      </c>
      <c r="O13" s="34">
        <v>0</v>
      </c>
      <c r="P13" s="33">
        <v>0</v>
      </c>
      <c r="Q13" s="35">
        <v>0.46996102647211929</v>
      </c>
      <c r="R13" s="35">
        <v>0.40781217926331659</v>
      </c>
      <c r="S13" s="34">
        <v>60</v>
      </c>
      <c r="T13" s="33">
        <v>574858457.10000002</v>
      </c>
      <c r="U13" s="33">
        <v>768155556.88099992</v>
      </c>
      <c r="V13" s="55">
        <v>0.18086816204946721</v>
      </c>
    </row>
    <row r="14" spans="1:22" ht="20.100000000000001" customHeight="1" x14ac:dyDescent="0.25">
      <c r="A14" s="8">
        <v>10</v>
      </c>
      <c r="B14" s="9" t="s">
        <v>47</v>
      </c>
      <c r="C14" s="10" t="s">
        <v>48</v>
      </c>
      <c r="D14" s="10" t="s">
        <v>49</v>
      </c>
      <c r="E14" s="11">
        <v>45012</v>
      </c>
      <c r="F14" s="33">
        <v>1536213155.29</v>
      </c>
      <c r="G14" s="34">
        <v>30</v>
      </c>
      <c r="H14" s="33">
        <v>854544855.90999997</v>
      </c>
      <c r="I14" s="34">
        <v>2</v>
      </c>
      <c r="J14" s="33">
        <v>40082945.539999999</v>
      </c>
      <c r="K14" s="34">
        <v>13</v>
      </c>
      <c r="L14" s="33">
        <v>304898020.25999999</v>
      </c>
      <c r="M14" s="34">
        <v>3</v>
      </c>
      <c r="N14" s="33">
        <v>82049453.479999989</v>
      </c>
      <c r="O14" s="34">
        <v>0</v>
      </c>
      <c r="P14" s="33">
        <v>0</v>
      </c>
      <c r="Q14" s="35">
        <v>0.50285691134064758</v>
      </c>
      <c r="R14" s="35">
        <v>0.47676486454234163</v>
      </c>
      <c r="S14" s="34">
        <v>12</v>
      </c>
      <c r="T14" s="33">
        <v>427514436.63</v>
      </c>
      <c r="U14" s="33">
        <v>460292181.51700002</v>
      </c>
      <c r="V14" s="55">
        <v>0.29962780876597028</v>
      </c>
    </row>
    <row r="15" spans="1:22" ht="20.100000000000001" customHeight="1" x14ac:dyDescent="0.25">
      <c r="A15" s="8">
        <v>11</v>
      </c>
      <c r="B15" s="9" t="s">
        <v>50</v>
      </c>
      <c r="C15" s="10" t="s">
        <v>51</v>
      </c>
      <c r="D15" s="10" t="s">
        <v>64</v>
      </c>
      <c r="E15" s="11">
        <v>45117</v>
      </c>
      <c r="F15" s="33">
        <v>3274672661.3899999</v>
      </c>
      <c r="G15" s="34">
        <v>32</v>
      </c>
      <c r="H15" s="33">
        <v>1195976949.6900001</v>
      </c>
      <c r="I15" s="34">
        <v>6</v>
      </c>
      <c r="J15" s="33">
        <v>125284099.52</v>
      </c>
      <c r="K15" s="34">
        <v>16</v>
      </c>
      <c r="L15" s="33">
        <v>593895114.51999998</v>
      </c>
      <c r="M15" s="34">
        <v>7</v>
      </c>
      <c r="N15" s="33">
        <v>291640738.70999998</v>
      </c>
      <c r="O15" s="34">
        <v>0</v>
      </c>
      <c r="P15" s="33">
        <v>0</v>
      </c>
      <c r="Q15" s="35">
        <v>0.27616079666299731</v>
      </c>
      <c r="R15" s="35">
        <v>0.23790228582093331</v>
      </c>
      <c r="S15" s="34">
        <v>3</v>
      </c>
      <c r="T15" s="33">
        <v>185156996.94</v>
      </c>
      <c r="U15" s="33">
        <v>222815846.61700001</v>
      </c>
      <c r="V15" s="56">
        <v>6.8042173877135348E-2</v>
      </c>
    </row>
    <row r="16" spans="1:22" ht="20.100000000000001" customHeight="1" x14ac:dyDescent="0.25">
      <c r="A16" s="8">
        <v>12</v>
      </c>
      <c r="B16" s="9" t="s">
        <v>52</v>
      </c>
      <c r="C16" s="10" t="s">
        <v>53</v>
      </c>
      <c r="D16" s="10" t="s">
        <v>54</v>
      </c>
      <c r="E16" s="11">
        <v>44956</v>
      </c>
      <c r="F16" s="33">
        <v>2656032014.3299999</v>
      </c>
      <c r="G16" s="34">
        <v>48</v>
      </c>
      <c r="H16" s="33">
        <v>2347490642.4699998</v>
      </c>
      <c r="I16" s="34">
        <v>2</v>
      </c>
      <c r="J16" s="33">
        <v>35891696.340000004</v>
      </c>
      <c r="K16" s="34">
        <v>29</v>
      </c>
      <c r="L16" s="33">
        <v>1607947289.4000001</v>
      </c>
      <c r="M16" s="34">
        <v>11</v>
      </c>
      <c r="N16" s="33">
        <v>332981880.89999998</v>
      </c>
      <c r="O16" s="34">
        <v>0</v>
      </c>
      <c r="P16" s="33">
        <v>0</v>
      </c>
      <c r="Q16" s="35">
        <v>0.75846554209481998</v>
      </c>
      <c r="R16" s="35">
        <v>0.74495226509124668</v>
      </c>
      <c r="S16" s="34">
        <v>6</v>
      </c>
      <c r="T16" s="33">
        <v>370669775.82999998</v>
      </c>
      <c r="U16" s="33">
        <v>553241796.50450003</v>
      </c>
      <c r="V16" s="55">
        <v>0.20829635844734301</v>
      </c>
    </row>
    <row r="17" spans="1:22" ht="20.100000000000001" customHeight="1" x14ac:dyDescent="0.25">
      <c r="A17" s="8">
        <v>13</v>
      </c>
      <c r="B17" s="9" t="s">
        <v>55</v>
      </c>
      <c r="C17" s="10" t="s">
        <v>56</v>
      </c>
      <c r="D17" s="10" t="s">
        <v>57</v>
      </c>
      <c r="E17" s="11">
        <v>45124</v>
      </c>
      <c r="F17" s="33">
        <v>976065403.98000002</v>
      </c>
      <c r="G17" s="34">
        <v>24</v>
      </c>
      <c r="H17" s="33">
        <v>490403652.17000002</v>
      </c>
      <c r="I17" s="34">
        <v>3</v>
      </c>
      <c r="J17" s="33">
        <v>24057787.030000001</v>
      </c>
      <c r="K17" s="34">
        <v>13</v>
      </c>
      <c r="L17" s="33">
        <v>376655255.92000002</v>
      </c>
      <c r="M17" s="34">
        <v>5</v>
      </c>
      <c r="N17" s="33">
        <v>73857417.420000002</v>
      </c>
      <c r="O17" s="34">
        <v>0</v>
      </c>
      <c r="P17" s="33">
        <v>0</v>
      </c>
      <c r="Q17" s="35">
        <v>0.42676057675181689</v>
      </c>
      <c r="R17" s="35">
        <v>0.40211285649464762</v>
      </c>
      <c r="S17" s="34">
        <v>3</v>
      </c>
      <c r="T17" s="33">
        <v>15833191.800000001</v>
      </c>
      <c r="U17" s="33">
        <v>117995410.38950001</v>
      </c>
      <c r="V17" s="56">
        <v>0.1208888358386256</v>
      </c>
    </row>
    <row r="18" spans="1:22" ht="20.100000000000001" customHeight="1" x14ac:dyDescent="0.25">
      <c r="A18" s="6"/>
      <c r="B18" s="12"/>
      <c r="C18" s="13"/>
      <c r="D18" s="13"/>
      <c r="E18" s="5"/>
      <c r="F18" s="36"/>
      <c r="G18" s="37"/>
      <c r="H18" s="36"/>
      <c r="I18" s="37"/>
      <c r="J18" s="36"/>
      <c r="K18" s="37"/>
      <c r="L18" s="36"/>
      <c r="M18" s="37"/>
      <c r="N18" s="36"/>
      <c r="O18" s="37"/>
      <c r="P18" s="36"/>
      <c r="Q18" s="38"/>
      <c r="R18" s="38"/>
      <c r="S18" s="37"/>
      <c r="T18" s="36"/>
      <c r="U18" s="36"/>
      <c r="V18" s="38"/>
    </row>
    <row r="19" spans="1:22" ht="27" customHeight="1" x14ac:dyDescent="0.25">
      <c r="A19" s="7"/>
      <c r="B19" s="7"/>
      <c r="C19" s="7"/>
      <c r="D19" s="7"/>
      <c r="E19" s="15" t="s">
        <v>59</v>
      </c>
      <c r="F19" s="39">
        <f>SUM(F5:F17)</f>
        <v>24402249795.700001</v>
      </c>
      <c r="G19" s="40">
        <f t="shared" ref="G19:P19" si="0">SUM(G5:G17)</f>
        <v>610</v>
      </c>
      <c r="H19" s="41">
        <f t="shared" si="0"/>
        <v>14640221548.629999</v>
      </c>
      <c r="I19" s="42">
        <f t="shared" si="0"/>
        <v>54</v>
      </c>
      <c r="J19" s="43">
        <f t="shared" si="0"/>
        <v>1079918636.2</v>
      </c>
      <c r="K19" s="44">
        <f t="shared" si="0"/>
        <v>311</v>
      </c>
      <c r="L19" s="45">
        <f t="shared" si="0"/>
        <v>8532323052.0699997</v>
      </c>
      <c r="M19" s="46">
        <f t="shared" si="0"/>
        <v>67</v>
      </c>
      <c r="N19" s="47">
        <f t="shared" si="0"/>
        <v>1711020941.1800003</v>
      </c>
      <c r="O19" s="48">
        <f t="shared" si="0"/>
        <v>0</v>
      </c>
      <c r="P19" s="48">
        <f t="shared" si="0"/>
        <v>0</v>
      </c>
      <c r="Q19" s="49">
        <f>SUM(H19-N19)/F19</f>
        <v>0.52983641736706977</v>
      </c>
      <c r="R19" s="50">
        <f>SUM(L19+T19)/F19</f>
        <v>0.48558153737685283</v>
      </c>
      <c r="S19" s="51">
        <f t="shared" ref="S19:U19" si="1">SUM(S5:S17)</f>
        <v>178</v>
      </c>
      <c r="T19" s="52">
        <f t="shared" si="1"/>
        <v>3316958919.1800003</v>
      </c>
      <c r="U19" s="53">
        <f t="shared" si="1"/>
        <v>4419320424.3470001</v>
      </c>
      <c r="V19" s="54">
        <f>+U19/F19</f>
        <v>0.18110299096789603</v>
      </c>
    </row>
    <row r="20" spans="1:22" x14ac:dyDescent="0.25">
      <c r="A20" s="58" t="s">
        <v>61</v>
      </c>
      <c r="B20" s="58"/>
      <c r="C20" s="58"/>
      <c r="D20" s="58"/>
      <c r="F20" s="26"/>
      <c r="P20" s="26"/>
      <c r="Q20" s="26"/>
    </row>
    <row r="21" spans="1:22" x14ac:dyDescent="0.25">
      <c r="A21" s="58"/>
      <c r="B21" s="58"/>
      <c r="C21" s="58"/>
      <c r="D21" s="58"/>
      <c r="Q21" s="26"/>
      <c r="R21" s="26"/>
      <c r="T21" s="26"/>
    </row>
    <row r="22" spans="1:22" ht="36" customHeight="1" x14ac:dyDescent="0.25">
      <c r="A22" s="58"/>
      <c r="B22" s="58"/>
      <c r="C22" s="58"/>
      <c r="D22" s="58"/>
      <c r="P22" s="26"/>
      <c r="Q22" s="26"/>
    </row>
    <row r="23" spans="1:22" x14ac:dyDescent="0.25">
      <c r="P23" s="26"/>
    </row>
  </sheetData>
  <autoFilter ref="A4:V4" xr:uid="{00000000-0009-0000-0000-000000000000}"/>
  <mergeCells count="2">
    <mergeCell ref="A1:D1"/>
    <mergeCell ref="A20:D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Projsová Ivana</cp:lastModifiedBy>
  <cp:lastPrinted>2025-03-20T13:21:57Z</cp:lastPrinted>
  <dcterms:created xsi:type="dcterms:W3CDTF">2025-03-20T01:55:11Z</dcterms:created>
  <dcterms:modified xsi:type="dcterms:W3CDTF">2025-08-01T08:04:54Z</dcterms:modified>
</cp:coreProperties>
</file>