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J:\SF\IROP\29 - Publicita\Komunikační plán IROP\RKoP 2021\1 RKoP IROP\3 Vyhodnocení RKoP\"/>
    </mc:Choice>
  </mc:AlternateContent>
  <bookViews>
    <workbookView xWindow="0" yWindow="0" windowWidth="21735" windowHeight="5475"/>
  </bookViews>
  <sheets>
    <sheet name="RKoP aktivity" sheetId="4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9" i="4" l="1"/>
  <c r="H38" i="4"/>
  <c r="G39" i="4"/>
  <c r="G38" i="4"/>
  <c r="G40" i="4" l="1"/>
  <c r="H40" i="4"/>
</calcChain>
</file>

<file path=xl/sharedStrings.xml><?xml version="1.0" encoding="utf-8"?>
<sst xmlns="http://schemas.openxmlformats.org/spreadsheetml/2006/main" count="282" uniqueCount="127">
  <si>
    <t>Příloha č. 1 – Tabulka aktivit, rozpočet, harmonogram, indikátory</t>
  </si>
  <si>
    <t>Aktivita</t>
  </si>
  <si>
    <t>Stručný popis</t>
  </si>
  <si>
    <t>Garant</t>
  </si>
  <si>
    <t>Spolupracující subjekt</t>
  </si>
  <si>
    <t>Cílová skupina</t>
  </si>
  <si>
    <t>Období realizace</t>
  </si>
  <si>
    <t>Plánované výdaje</t>
  </si>
  <si>
    <t>Skutečné výdaje</t>
  </si>
  <si>
    <t>Komunikační cíle a priority</t>
  </si>
  <si>
    <t>Plánovaný výstup</t>
  </si>
  <si>
    <t>Rrealizovaný výstup</t>
  </si>
  <si>
    <t>Indikátor</t>
  </si>
  <si>
    <t>Mediální kampaň - kreativa a mediální prostor, videoreportáže, image video, streamování akcí, on-line pořad, nestandard</t>
  </si>
  <si>
    <t xml:space="preserve">Mediální kampaň - aktivita obsahuje kreativní zajištění kampaně a pořízení mediálního prostoru ve vybraných mediatypech (např. TV, rozhlas, online, tisk apod.). V prosinci 2021 byla zahájena menší kampaň v tisku s přesahem do on-line. Jedná se o inzertní texty o projektech v regionálních mutacích Deníku a jeho on-line verzi. V regionální mutaci jsou představeny projekty z daného kraje. Texty pro kampaň jsou připravovány v rámci PR textů. Kampaň bude pokračovat v roce 2022, kdy bude uhrazena.                                                                                                                                                                                                   </t>
  </si>
  <si>
    <t>CRR/MMR IROP</t>
  </si>
  <si>
    <t>IROP MMR, OPEFEU MMR, ZS ITI, MAS</t>
  </si>
  <si>
    <t>Veřejnost (občané ČR 15+)</t>
  </si>
  <si>
    <t>1. – 4. čtvrtletí 2021</t>
  </si>
  <si>
    <t>I,III – rovina obecná, projektová, KP1, KP4</t>
  </si>
  <si>
    <t>soubor mediální kampaň (0)</t>
  </si>
  <si>
    <t>Kampaň Centra na zvýšení absorpční kapacity mířená na starosty a vedení měst a obcí za účelem propagace IROP 2021-2027 a regionálních poboček Centra (direct mailing) byla realizována vlastními silami bez finančních nákladů. Aktivita bude pokračovat i v roce 2022 a to opět z interních zdrojů.</t>
  </si>
  <si>
    <t>CRR</t>
  </si>
  <si>
    <t xml:space="preserve">IROP MMR </t>
  </si>
  <si>
    <t>Žadatelé, potenciání žadatelé, příjemci</t>
  </si>
  <si>
    <t>1. - 4. čtvrtletí 2021</t>
  </si>
  <si>
    <t>II - rovina programová - KP2, KP3</t>
  </si>
  <si>
    <t>soubor mediální kampaň (1)</t>
  </si>
  <si>
    <t>IROP MMR</t>
  </si>
  <si>
    <t>I, II, III – rovina obecná, programová, projektová, KP1, KP3, KP4</t>
  </si>
  <si>
    <t>soubor mediální kampaň (0);  hosting webu na 5 let</t>
  </si>
  <si>
    <t>Mediální kampaň - budování absorpční kapacity k Finančnímu nástroji (FN) IROP - byla dokončena I. etapa, která byla zahájena na konci roku 2021. Navazující kampaň nebyla realizována z důvodu vyčerpání alokace FN IROP. Během kampaně se zvýšil průměrný týdenní počet podaných žádostí o úvěr na zateplování bytových domů o 100 %</t>
  </si>
  <si>
    <t>MMR IROP</t>
  </si>
  <si>
    <t>CRR, SFPI</t>
  </si>
  <si>
    <t>Potenciální žadatelé, žadatelé</t>
  </si>
  <si>
    <t xml:space="preserve">Propagační videa zprostředkující úspěšně realizované projekty široké veřejnosti nebyla realizována. Aktivita bude součástí kampaně "Regiony nás baví". </t>
  </si>
  <si>
    <t>-</t>
  </si>
  <si>
    <t>2. - 4. čtvrtletí 2021</t>
  </si>
  <si>
    <t>soubor videí (1)</t>
  </si>
  <si>
    <t>soubor videí (0)</t>
  </si>
  <si>
    <t>Videa o roli Centra - edukační videa přibližující vhodnou formou žadatelům a příjemcům práci Centra (např. průvodce projektovým cyklem, rádce Jak na dotace, průvodce systémem MS2021+ atd.). Aktivita nebyla realizována z důvodu zvýšené finanční náročnosti na přípravu nového programového období. Realizováno video k 25. výročí Centra, které bylo hrazeno ze SR.</t>
  </si>
  <si>
    <t>Potenciální žadatelé, žadatelé, příjemci</t>
  </si>
  <si>
    <t xml:space="preserve">Videoreportáže - pořízení krátkých videí o délce do 3 minut, rozhovor s příjemci dotace a uživateli výsledného projektu, záběry projektu. Realizace aktivity byla zahájena v roce 2020, z důvodu pandemie covid  probíhalo natáčení především v roce 2021, kdy bylo natočeno 42 z celkových 59 videoreportáží. </t>
  </si>
  <si>
    <t>I, III – rovina obecná, projektová, KP1, KP4</t>
  </si>
  <si>
    <t>soubor videoreportáže (1)</t>
  </si>
  <si>
    <t xml:space="preserve">Stream - krátká videa s nejrůznějším obsahem (webináře, prezentace ŘO IROP, z nejrůznějších akcí – konference, dny otevřených dveří, od příjemců – např. slavnostní otevření památky, jejíž oprava byla financována z IROP apod.). Aktivita byla vyhodnocena jako nepřínosná v rámci komunikačního mixu IROP a byla zrušena a nahrazena realizací soutěže IROP očima dětí. </t>
  </si>
  <si>
    <t>soubor stream (1)</t>
  </si>
  <si>
    <t>soubor stream (0)</t>
  </si>
  <si>
    <t>Webové stránky IROP - další rozvoj webů</t>
  </si>
  <si>
    <t xml:space="preserve">OPEFEU MMR, OKM MMR </t>
  </si>
  <si>
    <t>Potenciální žadatelé, žadatelé, příjemci, veřejnost (občané ČR 15+), média</t>
  </si>
  <si>
    <t>I, II, III – rovina obecná, programová, projektová, KP1, KP2, KP3, KP4</t>
  </si>
  <si>
    <t>Web CRR - informační web pro žadatele a příjemce IROP. Hrazeno z prostředků Centra.</t>
  </si>
  <si>
    <t>web</t>
  </si>
  <si>
    <t>Akce</t>
  </si>
  <si>
    <t>Semináře a workshopy - centrální a regionální semináře pro žadatele, potenciální příjemce a příjemce k vyhlášeným výzvám IROP. VZhledem ke konci programového období byly realizovány pouze 3 semináře v on-line formátu z důvodu pandemické situace. Seminářů se celkem zúčastnilo 329 on-line účastníků. Vzhledem k on-line formátu nevznikly k seminářům výdaje.</t>
  </si>
  <si>
    <t>OPEFEU MMR</t>
  </si>
  <si>
    <t>I, II – rovina obecná, programová, KP1, KP2, KP3</t>
  </si>
  <si>
    <t xml:space="preserve">Roadshow IROP 2021-2027 - zrealizována zbývající 4 setkání v krajských městech (Brno, Zlín, Plzeň, Praha pro Středočeský kraj) s cílem představit nové programové období. </t>
  </si>
  <si>
    <t>1. – 4. čtvrtletí 2020</t>
  </si>
  <si>
    <t>soubor Roadshow (1)</t>
  </si>
  <si>
    <t>Výroční konference IROP byla z důvodu pandemické situace realizována v on-line formátu. Výroční konference je hlavní komunikační aktivitou IROP za rok 2021 Konference byla zaměřena na představení novinek pro programové období 2021-2027 za účelem budování dostatečné absropční kapacity. Výroční konference se zúčastnilo 324 on-line účastníků. Vzhledem k on-line formátu nevznikly s touto akcí výdaje.</t>
  </si>
  <si>
    <t>3. – 4. čtvrtletí 2021</t>
  </si>
  <si>
    <t>1 konference</t>
  </si>
  <si>
    <t>Výroční konference k 25. výročí Centra byla realizována formou regionálních seminářů zacílených na představení výsledků programového období 2014-2020 a novinek nového programového období 2021-2027. Aktivita byla hrazena ze zdrojů Centra.</t>
  </si>
  <si>
    <t>soubor akcí (1)</t>
  </si>
  <si>
    <t>Spolupráce s NPÚ - cílem projektu je propagace IROP a Centra v objektech a na akcích Národního památkového ústavu (hrady, zámky, kláštery). Na základě smlouvy umožní NPÚ Centru v objektech, které byly podpořeny z IROP, umístění propagačních rámů, které budou součástí propagačních aktivit IROP CRR na sociálních sítích. Fotoframy byly umístěny u 18 památek. Vyšší konečná částka je způsobena doplněním výdajů za fotoframy.</t>
  </si>
  <si>
    <t>2. – 4. čtvrtletí 2021</t>
  </si>
  <si>
    <t xml:space="preserve">soubor akcí (1)  </t>
  </si>
  <si>
    <t>Putovní výstava IROP - pokračování putovní výstavy zahájené v roce 2020. Výstava představuje podpořené projekty z IROP ve stavu před a po realizaci. Výstava byla umístěna ve 14 městech, obnovila se kolekce projektů "před a po" (nové projekty) a byla přidána nová kolekce "oceněné projekty". Oproti původnímu odhadu došlo k navýšení částky v souvislosti s delšími přejezdy z jednoho umístění výstavy na druhé, které nikdy není možné předem (na rok) určit a též v souvislosti s výrobou druhé kolekce výstavy (oceněné projekty).</t>
  </si>
  <si>
    <t>MAS</t>
  </si>
  <si>
    <t>soubor putovní výstava (1)</t>
  </si>
  <si>
    <t>Snídaně s novináři - příprava podkladů pro setkání ministra s novináři - podklady připraveny pro 2 výstupy: TV tisková konference premiéra k REACT-EU 22.4. 2021 a on-line tisková konference ministryně k celkovému shodnocení IROP 2014-2020 a představení IROP 2021-2027 21. 9. 2021.</t>
  </si>
  <si>
    <t>OKM MMR</t>
  </si>
  <si>
    <t>Média</t>
  </si>
  <si>
    <t>podklady pro 2 výstupy</t>
  </si>
  <si>
    <t>soubor soutěže (1)</t>
  </si>
  <si>
    <t xml:space="preserve">Soutěž Soutěž IROP očima dětí  s cílem zvýšení povědomí o IROP prostřednictvím tvůrčí činnosti dětí předškolního věku až prvního stupně ZŠ. Zúčastnilo se 135 účastníků (školních či mateřských tříd) a rozděleno bylo 15 cen. </t>
  </si>
  <si>
    <t xml:space="preserve">Regionální akce (stánky) - prezentace IROP v regionech.                     Z důvodu pokračující pandemické situace zrušeno. </t>
  </si>
  <si>
    <t>MMR IROP, OPEFEU MMR</t>
  </si>
  <si>
    <t>soubor regionální akce - stánky (1)</t>
  </si>
  <si>
    <t>soubor regionální akce - stánky (0)</t>
  </si>
  <si>
    <t>Konzultační servis</t>
  </si>
  <si>
    <t>ZS ITI, MAS</t>
  </si>
  <si>
    <t>1 500 za CRR/ 240 zodpovězených e-mailů MMR IROP</t>
  </si>
  <si>
    <t>2 172 odpovědí v konzltačním servisu CRR/244 zodpovězených e-mailů MMR IROP</t>
  </si>
  <si>
    <t>Marketingové texty</t>
  </si>
  <si>
    <t>Tiskové zprávy - osvědčený nástroj šíření informací o IROP, jedná se tiskové zprávy vytvářené interně, pracovníky ŘO IROP a Centra.</t>
  </si>
  <si>
    <t>12 MMR IROP</t>
  </si>
  <si>
    <t>14 MMR IROP</t>
  </si>
  <si>
    <t>PR texty pro IROP - služby externího dodavatele zaměřené na PR texty a reportáže dle zadání ŘO IROP, např. TZ, factsheety nebo texty pro tištěnou inzerci.</t>
  </si>
  <si>
    <t xml:space="preserve">24 textů/aktualit/TZ </t>
  </si>
  <si>
    <t xml:space="preserve">19 textů/aktualit/TZ </t>
  </si>
  <si>
    <t>Inzerce v regionálním tisku s propojením v online. Aktivita nebyla realizována. Obdobnou aktivitu realizuje ŘO IROP v rámci kampaně.</t>
  </si>
  <si>
    <t>Potenciální žadatelé, žadatelé, příjemci, veřejnost (občané ČR 15+)</t>
  </si>
  <si>
    <t>E-newsletter Centra - určen pro žadatele a příjemce dotace, kterým rychle a efektivně zpřístupňuje nejnovější informace týkající se programu IROP.</t>
  </si>
  <si>
    <t>12 e-newsletterů</t>
  </si>
  <si>
    <t>Časopis "Regiony nás baví" - vlastní tištěné periodikum; občasník Centra představuje zavedený komunikační kanál, který je flexibilně využívaný pro různá sdělení spojená s adminitrací programu IROP, prezentaci úspěšných projektů, uveřejňování rad Jak na to, sdílení tvz. osvědčené praxe atd. Vyšší částka je způsobena růstem cen služby grafických prací a většího množství zpracovávaného materiálu.</t>
  </si>
  <si>
    <t>3 vydání časopisu</t>
  </si>
  <si>
    <t>Podpůrné služby propagace</t>
  </si>
  <si>
    <t xml:space="preserve">Tiskařské služby - zajištění tisku publikace oceněných projektů I(R)OP. </t>
  </si>
  <si>
    <t>Grafické služby - grafické zpracovaní materiálů dle aktuálních potřeb IROP, např.: šablony dokumentů, putovní výstava, animace a další. Částka nebyla vyčerpána z důvodu přípravy a realizace výběrového řízení na dodavatele grafických služeb.</t>
  </si>
  <si>
    <t>Fotografické služby - nafoceno 91 projektů. Fotografický materiál je využíván v dalších propagačních materiálech IROP (brožury, letáky, webové stránky propagující úspěšné projekty, FB, Newsletter).  Navýšení vzniklo zvýšením ceny fotografických služeb.</t>
  </si>
  <si>
    <t>Propagační předměty a ceny do soutěží</t>
  </si>
  <si>
    <t>unikátní propagační materiály (5)</t>
  </si>
  <si>
    <t>unikátní propagační materiály (30)</t>
  </si>
  <si>
    <t>unikátní propagační materiály (8)</t>
  </si>
  <si>
    <t>Sociální sítě</t>
  </si>
  <si>
    <t>veřejnost (občané ČR 15+)</t>
  </si>
  <si>
    <t>soubor sociálních sítí (1)</t>
  </si>
  <si>
    <t>Ad hoc komunikační aktivity IROP, které se nedaly během přípravy RKoP 2021 předvídat.</t>
  </si>
  <si>
    <t>celkem za ŘO IROP</t>
  </si>
  <si>
    <t>Celkem za Centrum</t>
  </si>
  <si>
    <t>Celkem</t>
  </si>
  <si>
    <t xml:space="preserve">Kampaň Centra - navazující aktivita ke kampani "Regiony nás baví" s možností rozšíření (průběžné plnění microsite obsahem, podpůrné kampaně, soutěže atd.) byla zahájena na konci roku 2021 a pokračování realizace bude probíhat v následujících letech. </t>
  </si>
  <si>
    <t>Aktivita má za cíl maximální informovanost cílových skupin o jednotlivých výzvách IROP a možnostech dotací v novém programovém období; je realizována prostřednictvím osobních konzultací, via e-mail, formulář na webu CRR a systém MS2014+.</t>
  </si>
  <si>
    <t>Slouží jako dárek pro výherce soutěží a ke zvyšování povědomí o IROP a budování pozitivního vnímání značky IROP a evropskách dotací jako celku. Celkem bylo pořízeno  3 921 ks propagačních předmětů.</t>
  </si>
  <si>
    <t xml:space="preserve">Provoz webových stránek včetně optimalizace redakčního prostředí, rozšíření funkcionalit, zlepšení uživatelského rozhraní apod. Celkové náklady zahrnují licenci CMS, programátorské a redakční práce, servisní služby, helpdesk apod. Náklady na programátorské a redakční práce, servisní služby a helpdesk se odvíjí od počtu odpracovaných hodin. </t>
  </si>
  <si>
    <t xml:space="preserve">Slouží jako dárek pro výherce soutěží a ke zvyšování povědomí o IROP a budování pozitivního vnímání značky IROP a evropskách dotací jako celku. Celkem bylo pořízeno  29 970 ks propagačních předmětů. Významný počet tvoří dražé využité v soutěžích na sociálních sítích. </t>
  </si>
  <si>
    <t xml:space="preserve">Správa sociálních sítí Facebook, YouTube za účelem propagace projektů podpořených z IROP. </t>
  </si>
  <si>
    <t>Soutěž Centra ve formátu kvízu zaměřeného tematicky na IROP. Soutěže se zúčastnilo 1 735 účastníků.</t>
  </si>
  <si>
    <t>1 e-mail (listopad 2021), indikátor NR</t>
  </si>
  <si>
    <t>Legenda</t>
  </si>
  <si>
    <t>Aktivita, která se v roce 2021 nerealizovala.</t>
  </si>
  <si>
    <t>Aktivita zrealizována ŘO IROP</t>
  </si>
  <si>
    <t>Aktivitazrealizována Centrem</t>
  </si>
  <si>
    <t>Pozn.: Aktivity, které byly v roce 2021 zahájeny, avšak pokračují v dalšímroce, jsou označeny jako zrealizované.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</si>
</sst>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6" formatCode="#,##0\ &quot;Kč&quot;;[Red]\-#,##0\ &quot;Kč&quot;"/>
  </numFmts>
  <fonts count="14" x14ac:knownFonts="1">
    <font>
      <sz val="10"/>
      <color rgb="FF000000"/>
      <name val="Arial"/>
    </font>
    <font>
      <sz val="10"/>
      <color theme="1"/>
      <name val="Arial"/>
    </font>
    <font>
      <sz val="10"/>
      <name val="Arial"/>
    </font>
    <font>
      <b/>
      <sz val="11"/>
      <color rgb="FFFFFFFF"/>
      <name val="Arial"/>
    </font>
    <font>
      <sz val="11"/>
      <color theme="1"/>
      <name val="Arial"/>
    </font>
    <font>
      <sz val="11"/>
      <name val="Arial"/>
    </font>
    <font>
      <b/>
      <sz val="11"/>
      <name val="Arial"/>
    </font>
    <font>
      <b/>
      <sz val="12"/>
      <name val="Arial"/>
    </font>
    <font>
      <b/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2"/>
      <color rgb="FF000000"/>
      <name val="Arial"/>
      <family val="2"/>
      <charset val="238"/>
    </font>
    <font>
      <sz val="11"/>
      <name val="Arial"/>
      <family val="2"/>
    </font>
    <font>
      <sz val="11"/>
      <color rgb="FF000000"/>
      <name val="Arial"/>
      <family val="2"/>
      <charset val="238"/>
    </font>
    <font>
      <sz val="11"/>
      <color theme="1"/>
      <name val="Arial"/>
      <family val="2"/>
      <charset val="238"/>
    </font>
  </fonts>
  <fills count="1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1D71B8"/>
        <bgColor rgb="FF1D71B8"/>
      </patternFill>
    </fill>
    <fill>
      <patternFill patternType="solid">
        <fgColor rgb="FFEBF4FF"/>
        <bgColor rgb="FFEBF4FF"/>
      </patternFill>
    </fill>
    <fill>
      <patternFill patternType="solid">
        <fgColor rgb="FFBDDBFF"/>
        <bgColor rgb="FFBDDBFF"/>
      </patternFill>
    </fill>
    <fill>
      <patternFill patternType="solid">
        <fgColor rgb="FFBDDBFF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rgb="FFFFFFFF"/>
      </patternFill>
    </fill>
    <fill>
      <patternFill patternType="solid">
        <fgColor theme="0" tint="-0.14999847407452621"/>
        <bgColor rgb="FFBDDBFF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0.249977111117893"/>
        <bgColor indexed="64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0" borderId="1" xfId="0" applyFont="1" applyBorder="1"/>
    <xf numFmtId="0" fontId="4" fillId="5" borderId="1" xfId="0" applyFont="1" applyFill="1" applyBorder="1" applyAlignment="1">
      <alignment horizontal="left" vertical="top" wrapText="1"/>
    </xf>
    <xf numFmtId="0" fontId="5" fillId="6" borderId="1" xfId="0" applyFont="1" applyFill="1" applyBorder="1" applyAlignment="1">
      <alignment horizontal="center" vertical="center" wrapText="1"/>
    </xf>
    <xf numFmtId="3" fontId="5" fillId="6" borderId="1" xfId="0" applyNumberFormat="1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left" vertical="top" wrapText="1"/>
    </xf>
    <xf numFmtId="0" fontId="5" fillId="3" borderId="1" xfId="0" applyFont="1" applyFill="1" applyBorder="1" applyAlignment="1">
      <alignment horizontal="center" vertical="center"/>
    </xf>
    <xf numFmtId="3" fontId="5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3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10" fillId="0" borderId="0" xfId="0" applyFont="1"/>
    <xf numFmtId="0" fontId="10" fillId="0" borderId="0" xfId="0" applyFont="1" applyAlignment="1">
      <alignment horizontal="center"/>
    </xf>
    <xf numFmtId="6" fontId="5" fillId="6" borderId="1" xfId="0" applyNumberFormat="1" applyFont="1" applyFill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center" vertical="center"/>
    </xf>
    <xf numFmtId="0" fontId="5" fillId="5" borderId="10" xfId="0" applyFont="1" applyFill="1" applyBorder="1" applyAlignment="1">
      <alignment horizontal="left" vertical="top" wrapText="1"/>
    </xf>
    <xf numFmtId="0" fontId="6" fillId="0" borderId="10" xfId="0" applyFont="1" applyBorder="1"/>
    <xf numFmtId="0" fontId="1" fillId="0" borderId="7" xfId="0" applyFont="1" applyBorder="1"/>
    <xf numFmtId="0" fontId="7" fillId="0" borderId="11" xfId="0" applyFont="1" applyBorder="1"/>
    <xf numFmtId="0" fontId="2" fillId="0" borderId="12" xfId="0" applyFont="1" applyBorder="1"/>
    <xf numFmtId="0" fontId="2" fillId="0" borderId="12" xfId="0" applyFont="1" applyBorder="1" applyAlignment="1">
      <alignment horizontal="center"/>
    </xf>
    <xf numFmtId="3" fontId="9" fillId="0" borderId="12" xfId="0" applyNumberFormat="1" applyFont="1" applyBorder="1" applyAlignment="1">
      <alignment horizontal="center" vertical="center"/>
    </xf>
    <xf numFmtId="0" fontId="1" fillId="0" borderId="12" xfId="0" applyFont="1" applyBorder="1"/>
    <xf numFmtId="0" fontId="1" fillId="0" borderId="13" xfId="0" applyFont="1" applyBorder="1"/>
    <xf numFmtId="0" fontId="3" fillId="4" borderId="4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5" fillId="6" borderId="15" xfId="0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horizontal="center" vertical="center" wrapText="1"/>
    </xf>
    <xf numFmtId="6" fontId="5" fillId="6" borderId="15" xfId="0" applyNumberFormat="1" applyFont="1" applyFill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6" borderId="15" xfId="0" applyFont="1" applyFill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1" fillId="0" borderId="15" xfId="0" applyFont="1" applyBorder="1"/>
    <xf numFmtId="0" fontId="1" fillId="0" borderId="16" xfId="0" applyFont="1" applyBorder="1"/>
    <xf numFmtId="0" fontId="5" fillId="6" borderId="2" xfId="0" applyFont="1" applyFill="1" applyBorder="1" applyAlignment="1">
      <alignment horizontal="center" vertical="center" wrapText="1"/>
    </xf>
    <xf numFmtId="0" fontId="5" fillId="5" borderId="15" xfId="0" applyFont="1" applyFill="1" applyBorder="1" applyAlignment="1">
      <alignment horizontal="left" vertical="top" wrapText="1"/>
    </xf>
    <xf numFmtId="0" fontId="5" fillId="6" borderId="2" xfId="0" applyFont="1" applyFill="1" applyBorder="1" applyAlignment="1">
      <alignment horizontal="center" vertical="center"/>
    </xf>
    <xf numFmtId="3" fontId="5" fillId="6" borderId="2" xfId="0" applyNumberFormat="1" applyFont="1" applyFill="1" applyBorder="1" applyAlignment="1">
      <alignment horizontal="center" vertical="center"/>
    </xf>
    <xf numFmtId="0" fontId="5" fillId="6" borderId="18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3" fontId="5" fillId="0" borderId="3" xfId="0" applyNumberFormat="1" applyFont="1" applyBorder="1" applyAlignment="1">
      <alignment horizontal="center" vertical="center"/>
    </xf>
    <xf numFmtId="0" fontId="11" fillId="7" borderId="17" xfId="0" applyFont="1" applyFill="1" applyBorder="1" applyAlignment="1">
      <alignment horizontal="center" vertical="center"/>
    </xf>
    <xf numFmtId="0" fontId="11" fillId="7" borderId="17" xfId="0" applyFont="1" applyFill="1" applyBorder="1" applyAlignment="1">
      <alignment horizontal="center" vertical="center" wrapText="1"/>
    </xf>
    <xf numFmtId="3" fontId="11" fillId="7" borderId="17" xfId="0" applyNumberFormat="1" applyFont="1" applyFill="1" applyBorder="1" applyAlignment="1">
      <alignment horizontal="center" vertical="center"/>
    </xf>
    <xf numFmtId="3" fontId="11" fillId="7" borderId="17" xfId="0" applyNumberFormat="1" applyFont="1" applyFill="1" applyBorder="1" applyAlignment="1">
      <alignment horizontal="center" vertical="center" wrapText="1"/>
    </xf>
    <xf numFmtId="0" fontId="5" fillId="6" borderId="17" xfId="0" applyFont="1" applyFill="1" applyBorder="1" applyAlignment="1">
      <alignment horizontal="center" vertical="center"/>
    </xf>
    <xf numFmtId="0" fontId="5" fillId="6" borderId="17" xfId="0" applyFont="1" applyFill="1" applyBorder="1" applyAlignment="1">
      <alignment horizontal="center" vertical="center" wrapText="1"/>
    </xf>
    <xf numFmtId="3" fontId="5" fillId="6" borderId="17" xfId="0" applyNumberFormat="1" applyFont="1" applyFill="1" applyBorder="1" applyAlignment="1">
      <alignment horizontal="center" vertical="center"/>
    </xf>
    <xf numFmtId="4" fontId="10" fillId="0" borderId="0" xfId="0" applyNumberFormat="1" applyFont="1"/>
    <xf numFmtId="4" fontId="3" fillId="4" borderId="5" xfId="0" applyNumberFormat="1" applyFont="1" applyFill="1" applyBorder="1" applyAlignment="1">
      <alignment horizontal="center" vertical="center"/>
    </xf>
    <xf numFmtId="4" fontId="5" fillId="6" borderId="1" xfId="0" applyNumberFormat="1" applyFont="1" applyFill="1" applyBorder="1" applyAlignment="1">
      <alignment horizontal="center" vertical="center"/>
    </xf>
    <xf numFmtId="4" fontId="5" fillId="3" borderId="1" xfId="0" applyNumberFormat="1" applyFont="1" applyFill="1" applyBorder="1" applyAlignment="1">
      <alignment horizontal="center" vertical="center" wrapText="1"/>
    </xf>
    <xf numFmtId="4" fontId="5" fillId="6" borderId="1" xfId="0" applyNumberFormat="1" applyFont="1" applyFill="1" applyBorder="1" applyAlignment="1">
      <alignment horizontal="center" vertical="center" wrapText="1"/>
    </xf>
    <xf numFmtId="4" fontId="5" fillId="6" borderId="2" xfId="0" applyNumberFormat="1" applyFont="1" applyFill="1" applyBorder="1" applyAlignment="1">
      <alignment horizontal="center" vertical="center" wrapText="1"/>
    </xf>
    <xf numFmtId="4" fontId="11" fillId="7" borderId="17" xfId="0" applyNumberFormat="1" applyFont="1" applyFill="1" applyBorder="1" applyAlignment="1">
      <alignment horizontal="center" vertical="center"/>
    </xf>
    <xf numFmtId="4" fontId="5" fillId="6" borderId="17" xfId="0" applyNumberFormat="1" applyFont="1" applyFill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4" fontId="0" fillId="0" borderId="0" xfId="0" applyNumberFormat="1"/>
    <xf numFmtId="3" fontId="5" fillId="8" borderId="1" xfId="0" applyNumberFormat="1" applyFont="1" applyFill="1" applyBorder="1" applyAlignment="1">
      <alignment horizontal="center" vertical="center"/>
    </xf>
    <xf numFmtId="4" fontId="5" fillId="8" borderId="1" xfId="0" applyNumberFormat="1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 wrapText="1"/>
    </xf>
    <xf numFmtId="0" fontId="5" fillId="8" borderId="15" xfId="0" applyFont="1" applyFill="1" applyBorder="1" applyAlignment="1">
      <alignment horizontal="center" vertical="center" wrapText="1"/>
    </xf>
    <xf numFmtId="0" fontId="4" fillId="8" borderId="17" xfId="0" applyFont="1" applyFill="1" applyBorder="1" applyAlignment="1">
      <alignment horizontal="center" vertical="center" wrapText="1"/>
    </xf>
    <xf numFmtId="0" fontId="5" fillId="8" borderId="19" xfId="0" applyFont="1" applyFill="1" applyBorder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/>
    </xf>
    <xf numFmtId="0" fontId="5" fillId="6" borderId="7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8" borderId="7" xfId="0" applyFont="1" applyFill="1" applyBorder="1" applyAlignment="1">
      <alignment horizontal="center" vertical="center"/>
    </xf>
    <xf numFmtId="0" fontId="5" fillId="6" borderId="21" xfId="0" applyFont="1" applyFill="1" applyBorder="1" applyAlignment="1">
      <alignment horizontal="center" vertical="center"/>
    </xf>
    <xf numFmtId="0" fontId="11" fillId="7" borderId="22" xfId="0" applyFont="1" applyFill="1" applyBorder="1" applyAlignment="1">
      <alignment horizontal="center" vertical="center" wrapText="1"/>
    </xf>
    <xf numFmtId="0" fontId="5" fillId="6" borderId="22" xfId="0" applyFont="1" applyFill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5" fillId="9" borderId="1" xfId="0" applyFont="1" applyFill="1" applyBorder="1" applyAlignment="1">
      <alignment horizontal="center" vertical="center"/>
    </xf>
    <xf numFmtId="0" fontId="5" fillId="9" borderId="1" xfId="0" applyFont="1" applyFill="1" applyBorder="1" applyAlignment="1">
      <alignment horizontal="center" vertical="center" wrapText="1"/>
    </xf>
    <xf numFmtId="0" fontId="5" fillId="10" borderId="1" xfId="0" applyFont="1" applyFill="1" applyBorder="1" applyAlignment="1">
      <alignment horizontal="center" vertical="center"/>
    </xf>
    <xf numFmtId="0" fontId="5" fillId="10" borderId="1" xfId="0" applyFont="1" applyFill="1" applyBorder="1" applyAlignment="1">
      <alignment horizontal="center" vertical="center" wrapText="1"/>
    </xf>
    <xf numFmtId="0" fontId="5" fillId="11" borderId="1" xfId="0" applyFont="1" applyFill="1" applyBorder="1" applyAlignment="1">
      <alignment horizontal="center" vertical="center"/>
    </xf>
    <xf numFmtId="0" fontId="5" fillId="11" borderId="1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2" fillId="0" borderId="0" xfId="0" applyFont="1"/>
    <xf numFmtId="0" fontId="12" fillId="12" borderId="17" xfId="0" applyFont="1" applyFill="1" applyBorder="1"/>
    <xf numFmtId="0" fontId="12" fillId="0" borderId="17" xfId="0" applyFont="1" applyBorder="1"/>
    <xf numFmtId="0" fontId="12" fillId="13" borderId="17" xfId="0" applyFont="1" applyFill="1" applyBorder="1"/>
    <xf numFmtId="0" fontId="12" fillId="14" borderId="17" xfId="0" applyFont="1" applyFill="1" applyBorder="1"/>
    <xf numFmtId="0" fontId="4" fillId="5" borderId="6" xfId="0" applyFont="1" applyFill="1" applyBorder="1" applyAlignment="1">
      <alignment horizontal="left" vertical="top" wrapText="1"/>
    </xf>
    <xf numFmtId="0" fontId="2" fillId="0" borderId="8" xfId="0" applyFont="1" applyBorder="1" applyAlignment="1"/>
    <xf numFmtId="0" fontId="2" fillId="0" borderId="9" xfId="0" applyFont="1" applyBorder="1" applyAlignment="1"/>
    <xf numFmtId="4" fontId="4" fillId="8" borderId="18" xfId="0" applyNumberFormat="1" applyFont="1" applyFill="1" applyBorder="1" applyAlignment="1">
      <alignment horizontal="center" vertical="center" wrapText="1"/>
    </xf>
    <xf numFmtId="4" fontId="2" fillId="8" borderId="3" xfId="0" applyNumberFormat="1" applyFont="1" applyFill="1" applyBorder="1" applyAlignment="1"/>
    <xf numFmtId="3" fontId="4" fillId="8" borderId="2" xfId="0" applyNumberFormat="1" applyFont="1" applyFill="1" applyBorder="1" applyAlignment="1">
      <alignment horizontal="center" vertical="center"/>
    </xf>
    <xf numFmtId="0" fontId="2" fillId="8" borderId="3" xfId="0" applyFont="1" applyFill="1" applyBorder="1" applyAlignment="1"/>
    <xf numFmtId="0" fontId="4" fillId="5" borderId="8" xfId="0" applyFont="1" applyFill="1" applyBorder="1" applyAlignment="1">
      <alignment horizontal="left" vertical="top" wrapText="1"/>
    </xf>
    <xf numFmtId="0" fontId="13" fillId="5" borderId="1" xfId="0" applyFont="1" applyFill="1" applyBorder="1" applyAlignment="1">
      <alignment horizontal="left" vertical="top" wrapText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99CCFF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L1004"/>
  <sheetViews>
    <sheetView showGridLines="0" tabSelected="1" topLeftCell="A10" zoomScale="60" zoomScaleNormal="60" workbookViewId="0">
      <selection activeCell="B16" sqref="A16:XFD16"/>
    </sheetView>
  </sheetViews>
  <sheetFormatPr defaultColWidth="14.42578125" defaultRowHeight="15.75" customHeight="1" x14ac:dyDescent="0.2"/>
  <cols>
    <col min="1" max="1" width="29.140625" customWidth="1"/>
    <col min="2" max="2" width="61.5703125" customWidth="1"/>
    <col min="3" max="3" width="17.140625" customWidth="1"/>
    <col min="4" max="4" width="22.42578125" customWidth="1"/>
    <col min="5" max="5" width="27.42578125" style="22" customWidth="1"/>
    <col min="6" max="6" width="21.85546875" customWidth="1"/>
    <col min="7" max="7" width="26.42578125" customWidth="1"/>
    <col min="8" max="8" width="25.85546875" style="74" customWidth="1"/>
    <col min="9" max="9" width="25.85546875" customWidth="1"/>
  </cols>
  <sheetData>
    <row r="1" spans="1:12" s="23" customFormat="1" ht="15.75" customHeight="1" x14ac:dyDescent="0.25">
      <c r="A1" s="23" t="s">
        <v>0</v>
      </c>
      <c r="E1" s="24"/>
      <c r="H1" s="64"/>
    </row>
    <row r="2" spans="1:12" s="23" customFormat="1" ht="15.75" customHeight="1" thickBot="1" x14ac:dyDescent="0.3">
      <c r="E2" s="24"/>
      <c r="H2" s="64"/>
    </row>
    <row r="3" spans="1:12" ht="30" x14ac:dyDescent="0.2">
      <c r="A3" s="36" t="s">
        <v>1</v>
      </c>
      <c r="B3" s="37" t="s">
        <v>2</v>
      </c>
      <c r="C3" s="37" t="s">
        <v>3</v>
      </c>
      <c r="D3" s="38" t="s">
        <v>4</v>
      </c>
      <c r="E3" s="37" t="s">
        <v>5</v>
      </c>
      <c r="F3" s="37" t="s">
        <v>6</v>
      </c>
      <c r="G3" s="38" t="s">
        <v>7</v>
      </c>
      <c r="H3" s="65" t="s">
        <v>8</v>
      </c>
      <c r="I3" s="38" t="s">
        <v>9</v>
      </c>
      <c r="J3" s="38" t="s">
        <v>10</v>
      </c>
      <c r="K3" s="39" t="s">
        <v>11</v>
      </c>
      <c r="L3" s="81" t="s">
        <v>12</v>
      </c>
    </row>
    <row r="4" spans="1:12" ht="129.75" customHeight="1" x14ac:dyDescent="0.2">
      <c r="A4" s="106" t="s">
        <v>13</v>
      </c>
      <c r="B4" s="3" t="s">
        <v>14</v>
      </c>
      <c r="C4" s="4" t="s">
        <v>15</v>
      </c>
      <c r="D4" s="4" t="s">
        <v>16</v>
      </c>
      <c r="E4" s="4" t="s">
        <v>17</v>
      </c>
      <c r="F4" s="17" t="s">
        <v>18</v>
      </c>
      <c r="G4" s="5">
        <v>5000000</v>
      </c>
      <c r="H4" s="66">
        <v>0</v>
      </c>
      <c r="I4" s="4" t="s">
        <v>19</v>
      </c>
      <c r="J4" s="4" t="s">
        <v>20</v>
      </c>
      <c r="K4" s="40" t="s">
        <v>20</v>
      </c>
      <c r="L4" s="82">
        <v>80001</v>
      </c>
    </row>
    <row r="5" spans="1:12" ht="90.75" customHeight="1" x14ac:dyDescent="0.2">
      <c r="A5" s="107"/>
      <c r="B5" s="114" t="s">
        <v>21</v>
      </c>
      <c r="C5" s="7" t="s">
        <v>22</v>
      </c>
      <c r="D5" s="7" t="s">
        <v>23</v>
      </c>
      <c r="E5" s="9" t="s">
        <v>24</v>
      </c>
      <c r="F5" s="7" t="s">
        <v>25</v>
      </c>
      <c r="G5" s="8">
        <v>2000000</v>
      </c>
      <c r="H5" s="67">
        <v>0</v>
      </c>
      <c r="I5" s="9" t="s">
        <v>26</v>
      </c>
      <c r="J5" s="9" t="s">
        <v>27</v>
      </c>
      <c r="K5" s="98" t="s">
        <v>121</v>
      </c>
      <c r="L5" s="99">
        <v>0</v>
      </c>
    </row>
    <row r="6" spans="1:12" ht="75.75" customHeight="1" x14ac:dyDescent="0.2">
      <c r="A6" s="107"/>
      <c r="B6" s="3" t="s">
        <v>114</v>
      </c>
      <c r="C6" s="7" t="s">
        <v>22</v>
      </c>
      <c r="D6" s="7" t="s">
        <v>28</v>
      </c>
      <c r="E6" s="9" t="s">
        <v>17</v>
      </c>
      <c r="F6" s="7" t="s">
        <v>18</v>
      </c>
      <c r="G6" s="8">
        <v>2000000</v>
      </c>
      <c r="H6" s="67">
        <v>188979.32</v>
      </c>
      <c r="I6" s="9" t="s">
        <v>29</v>
      </c>
      <c r="J6" s="9" t="s">
        <v>27</v>
      </c>
      <c r="K6" s="43" t="s">
        <v>30</v>
      </c>
      <c r="L6" s="83">
        <v>80001</v>
      </c>
    </row>
    <row r="7" spans="1:12" ht="100.5" customHeight="1" x14ac:dyDescent="0.2">
      <c r="A7" s="107"/>
      <c r="B7" s="6" t="s">
        <v>31</v>
      </c>
      <c r="C7" s="17" t="s">
        <v>32</v>
      </c>
      <c r="D7" s="17" t="s">
        <v>33</v>
      </c>
      <c r="E7" s="4" t="s">
        <v>34</v>
      </c>
      <c r="F7" s="17" t="s">
        <v>18</v>
      </c>
      <c r="G7" s="5">
        <v>5300000</v>
      </c>
      <c r="H7" s="68">
        <v>1821050</v>
      </c>
      <c r="I7" s="49" t="s">
        <v>26</v>
      </c>
      <c r="J7" s="4" t="s">
        <v>27</v>
      </c>
      <c r="K7" s="40" t="s">
        <v>27</v>
      </c>
      <c r="L7" s="82">
        <v>80001</v>
      </c>
    </row>
    <row r="8" spans="1:12" ht="42.75" x14ac:dyDescent="0.2">
      <c r="A8" s="107"/>
      <c r="B8" s="6" t="s">
        <v>35</v>
      </c>
      <c r="C8" s="92" t="s">
        <v>22</v>
      </c>
      <c r="D8" s="92" t="s">
        <v>36</v>
      </c>
      <c r="E8" s="93" t="s">
        <v>17</v>
      </c>
      <c r="F8" s="92" t="s">
        <v>37</v>
      </c>
      <c r="G8" s="111">
        <v>1500000</v>
      </c>
      <c r="H8" s="109">
        <v>0</v>
      </c>
      <c r="I8" s="79" t="s">
        <v>29</v>
      </c>
      <c r="J8" s="80" t="s">
        <v>38</v>
      </c>
      <c r="K8" s="78" t="s">
        <v>39</v>
      </c>
      <c r="L8" s="84">
        <v>80103</v>
      </c>
    </row>
    <row r="9" spans="1:12" ht="96" customHeight="1" x14ac:dyDescent="0.2">
      <c r="A9" s="107"/>
      <c r="B9" s="6" t="s">
        <v>40</v>
      </c>
      <c r="C9" s="92" t="s">
        <v>22</v>
      </c>
      <c r="D9" s="92" t="s">
        <v>36</v>
      </c>
      <c r="E9" s="93" t="s">
        <v>41</v>
      </c>
      <c r="F9" s="92" t="s">
        <v>18</v>
      </c>
      <c r="G9" s="112"/>
      <c r="H9" s="110"/>
      <c r="I9" s="79" t="s">
        <v>26</v>
      </c>
      <c r="J9" s="77" t="s">
        <v>38</v>
      </c>
      <c r="K9" s="78" t="s">
        <v>39</v>
      </c>
      <c r="L9" s="84">
        <v>80103</v>
      </c>
    </row>
    <row r="10" spans="1:12" ht="85.5" x14ac:dyDescent="0.2">
      <c r="A10" s="107"/>
      <c r="B10" s="6" t="s">
        <v>42</v>
      </c>
      <c r="C10" s="17" t="s">
        <v>32</v>
      </c>
      <c r="D10" s="17" t="s">
        <v>22</v>
      </c>
      <c r="E10" s="4" t="s">
        <v>17</v>
      </c>
      <c r="F10" s="17" t="s">
        <v>18</v>
      </c>
      <c r="G10" s="5">
        <v>2000000</v>
      </c>
      <c r="H10" s="68">
        <v>993047.38</v>
      </c>
      <c r="I10" s="4" t="s">
        <v>43</v>
      </c>
      <c r="J10" s="4" t="s">
        <v>44</v>
      </c>
      <c r="K10" s="40" t="s">
        <v>44</v>
      </c>
      <c r="L10" s="82">
        <v>80103</v>
      </c>
    </row>
    <row r="11" spans="1:12" ht="101.25" customHeight="1" x14ac:dyDescent="0.2">
      <c r="A11" s="108"/>
      <c r="B11" s="6" t="s">
        <v>45</v>
      </c>
      <c r="C11" s="94" t="s">
        <v>32</v>
      </c>
      <c r="D11" s="94" t="s">
        <v>22</v>
      </c>
      <c r="E11" s="95" t="s">
        <v>17</v>
      </c>
      <c r="F11" s="94" t="s">
        <v>18</v>
      </c>
      <c r="G11" s="75">
        <v>600000</v>
      </c>
      <c r="H11" s="76">
        <v>0</v>
      </c>
      <c r="I11" s="77" t="s">
        <v>43</v>
      </c>
      <c r="J11" s="77" t="s">
        <v>46</v>
      </c>
      <c r="K11" s="78" t="s">
        <v>47</v>
      </c>
      <c r="L11" s="84">
        <v>80103</v>
      </c>
    </row>
    <row r="12" spans="1:12" ht="102" customHeight="1" x14ac:dyDescent="0.2">
      <c r="A12" s="106" t="s">
        <v>48</v>
      </c>
      <c r="B12" s="6" t="s">
        <v>117</v>
      </c>
      <c r="C12" s="17" t="s">
        <v>32</v>
      </c>
      <c r="D12" s="4" t="s">
        <v>49</v>
      </c>
      <c r="E12" s="4" t="s">
        <v>50</v>
      </c>
      <c r="F12" s="17" t="s">
        <v>18</v>
      </c>
      <c r="G12" s="5">
        <v>1182000</v>
      </c>
      <c r="H12" s="68">
        <v>746388.5</v>
      </c>
      <c r="I12" s="4" t="s">
        <v>51</v>
      </c>
      <c r="J12" s="5">
        <v>1182000</v>
      </c>
      <c r="K12" s="68">
        <v>746388.5</v>
      </c>
      <c r="L12" s="82">
        <v>82200</v>
      </c>
    </row>
    <row r="13" spans="1:12" ht="57" x14ac:dyDescent="0.2">
      <c r="A13" s="108"/>
      <c r="B13" s="6" t="s">
        <v>52</v>
      </c>
      <c r="C13" s="7" t="s">
        <v>22</v>
      </c>
      <c r="D13" s="7" t="s">
        <v>32</v>
      </c>
      <c r="E13" s="9" t="s">
        <v>50</v>
      </c>
      <c r="F13" s="7" t="s">
        <v>18</v>
      </c>
      <c r="G13" s="7">
        <v>0</v>
      </c>
      <c r="H13" s="67">
        <v>0</v>
      </c>
      <c r="I13" s="9" t="s">
        <v>51</v>
      </c>
      <c r="J13" s="9">
        <v>0</v>
      </c>
      <c r="K13" s="41" t="s">
        <v>53</v>
      </c>
      <c r="L13" s="83">
        <v>82200</v>
      </c>
    </row>
    <row r="14" spans="1:12" ht="99.75" x14ac:dyDescent="0.2">
      <c r="A14" s="106" t="s">
        <v>54</v>
      </c>
      <c r="B14" s="6" t="s">
        <v>55</v>
      </c>
      <c r="C14" s="51" t="s">
        <v>15</v>
      </c>
      <c r="D14" s="51" t="s">
        <v>56</v>
      </c>
      <c r="E14" s="49" t="s">
        <v>41</v>
      </c>
      <c r="F14" s="51" t="s">
        <v>18</v>
      </c>
      <c r="G14" s="52">
        <v>400000</v>
      </c>
      <c r="H14" s="69">
        <v>0</v>
      </c>
      <c r="I14" s="49" t="s">
        <v>57</v>
      </c>
      <c r="J14" s="49">
        <v>20</v>
      </c>
      <c r="K14" s="53">
        <v>3</v>
      </c>
      <c r="L14" s="85">
        <v>82000</v>
      </c>
    </row>
    <row r="15" spans="1:12" ht="57" customHeight="1" x14ac:dyDescent="0.2">
      <c r="A15" s="113"/>
      <c r="B15" s="50" t="s">
        <v>58</v>
      </c>
      <c r="C15" s="57" t="s">
        <v>32</v>
      </c>
      <c r="D15" s="58" t="s">
        <v>22</v>
      </c>
      <c r="E15" s="58" t="s">
        <v>41</v>
      </c>
      <c r="F15" s="58" t="s">
        <v>59</v>
      </c>
      <c r="G15" s="59">
        <v>3900000</v>
      </c>
      <c r="H15" s="70">
        <v>1705242.74</v>
      </c>
      <c r="I15" s="60" t="s">
        <v>29</v>
      </c>
      <c r="J15" s="58" t="s">
        <v>60</v>
      </c>
      <c r="K15" s="58" t="s">
        <v>60</v>
      </c>
      <c r="L15" s="86">
        <v>82000</v>
      </c>
    </row>
    <row r="16" spans="1:12" ht="114" x14ac:dyDescent="0.2">
      <c r="A16" s="107"/>
      <c r="B16" s="50" t="s">
        <v>61</v>
      </c>
      <c r="C16" s="61" t="s">
        <v>32</v>
      </c>
      <c r="D16" s="61" t="s">
        <v>22</v>
      </c>
      <c r="E16" s="62" t="s">
        <v>41</v>
      </c>
      <c r="F16" s="61" t="s">
        <v>62</v>
      </c>
      <c r="G16" s="63">
        <v>400000</v>
      </c>
      <c r="H16" s="71">
        <v>0</v>
      </c>
      <c r="I16" s="62" t="s">
        <v>29</v>
      </c>
      <c r="J16" s="62" t="s">
        <v>63</v>
      </c>
      <c r="K16" s="62" t="s">
        <v>63</v>
      </c>
      <c r="L16" s="87">
        <v>82000</v>
      </c>
    </row>
    <row r="17" spans="1:12" ht="84.75" customHeight="1" x14ac:dyDescent="0.2">
      <c r="A17" s="107"/>
      <c r="B17" s="50" t="s">
        <v>64</v>
      </c>
      <c r="C17" s="54" t="s">
        <v>22</v>
      </c>
      <c r="D17" s="54" t="s">
        <v>32</v>
      </c>
      <c r="E17" s="55" t="s">
        <v>41</v>
      </c>
      <c r="F17" s="54" t="s">
        <v>18</v>
      </c>
      <c r="G17" s="56">
        <v>3900000</v>
      </c>
      <c r="H17" s="72">
        <v>0</v>
      </c>
      <c r="I17" s="55" t="s">
        <v>29</v>
      </c>
      <c r="J17" s="55" t="s">
        <v>65</v>
      </c>
      <c r="K17" s="55" t="s">
        <v>65</v>
      </c>
      <c r="L17" s="88">
        <v>82000</v>
      </c>
    </row>
    <row r="18" spans="1:12" ht="114" x14ac:dyDescent="0.2">
      <c r="A18" s="107"/>
      <c r="B18" s="6" t="s">
        <v>66</v>
      </c>
      <c r="C18" s="7" t="s">
        <v>22</v>
      </c>
      <c r="D18" s="7" t="s">
        <v>36</v>
      </c>
      <c r="E18" s="9" t="s">
        <v>17</v>
      </c>
      <c r="F18" s="7" t="s">
        <v>67</v>
      </c>
      <c r="G18" s="8">
        <v>500000</v>
      </c>
      <c r="H18" s="72">
        <v>523872.35</v>
      </c>
      <c r="I18" s="9" t="s">
        <v>43</v>
      </c>
      <c r="J18" s="100" t="s">
        <v>65</v>
      </c>
      <c r="K18" s="98" t="s">
        <v>68</v>
      </c>
      <c r="L18" s="89">
        <v>80001</v>
      </c>
    </row>
    <row r="19" spans="1:12" ht="142.5" x14ac:dyDescent="0.2">
      <c r="A19" s="107"/>
      <c r="B19" s="6" t="s">
        <v>69</v>
      </c>
      <c r="C19" s="17" t="s">
        <v>32</v>
      </c>
      <c r="D19" s="17" t="s">
        <v>70</v>
      </c>
      <c r="E19" s="4" t="s">
        <v>17</v>
      </c>
      <c r="F19" s="17" t="s">
        <v>18</v>
      </c>
      <c r="G19" s="5">
        <v>1200000</v>
      </c>
      <c r="H19" s="68">
        <v>1613815.72</v>
      </c>
      <c r="I19" s="4" t="s">
        <v>43</v>
      </c>
      <c r="J19" s="4" t="s">
        <v>71</v>
      </c>
      <c r="K19" s="40" t="s">
        <v>71</v>
      </c>
      <c r="L19" s="82">
        <v>82000</v>
      </c>
    </row>
    <row r="20" spans="1:12" ht="71.25" x14ac:dyDescent="0.2">
      <c r="A20" s="107"/>
      <c r="B20" s="6" t="s">
        <v>72</v>
      </c>
      <c r="C20" s="17" t="s">
        <v>32</v>
      </c>
      <c r="D20" s="4" t="s">
        <v>73</v>
      </c>
      <c r="E20" s="4" t="s">
        <v>74</v>
      </c>
      <c r="F20" s="17" t="s">
        <v>18</v>
      </c>
      <c r="G20" s="17">
        <v>0</v>
      </c>
      <c r="H20" s="68">
        <v>0</v>
      </c>
      <c r="I20" s="4" t="s">
        <v>29</v>
      </c>
      <c r="J20" s="4">
        <v>0</v>
      </c>
      <c r="K20" s="40" t="s">
        <v>75</v>
      </c>
      <c r="L20" s="82">
        <v>0</v>
      </c>
    </row>
    <row r="21" spans="1:12" ht="28.5" x14ac:dyDescent="0.2">
      <c r="A21" s="107"/>
      <c r="B21" s="6" t="s">
        <v>120</v>
      </c>
      <c r="C21" s="13" t="s">
        <v>22</v>
      </c>
      <c r="D21" s="13" t="s">
        <v>32</v>
      </c>
      <c r="E21" s="16" t="s">
        <v>17</v>
      </c>
      <c r="F21" s="14" t="s">
        <v>18</v>
      </c>
      <c r="G21" s="15">
        <v>2000000</v>
      </c>
      <c r="H21" s="72">
        <v>742940</v>
      </c>
      <c r="I21" s="16" t="s">
        <v>43</v>
      </c>
      <c r="J21" s="16" t="s">
        <v>76</v>
      </c>
      <c r="K21" s="44" t="s">
        <v>76</v>
      </c>
      <c r="L21" s="90">
        <v>80001</v>
      </c>
    </row>
    <row r="22" spans="1:12" ht="81.75" customHeight="1" x14ac:dyDescent="0.2">
      <c r="A22" s="107"/>
      <c r="B22" s="6" t="s">
        <v>77</v>
      </c>
      <c r="C22" s="17" t="s">
        <v>32</v>
      </c>
      <c r="D22" s="17" t="s">
        <v>22</v>
      </c>
      <c r="E22" s="4" t="s">
        <v>17</v>
      </c>
      <c r="F22" s="17" t="s">
        <v>18</v>
      </c>
      <c r="G22" s="5">
        <v>1100000</v>
      </c>
      <c r="H22" s="68">
        <v>598950</v>
      </c>
      <c r="I22" s="4" t="s">
        <v>43</v>
      </c>
      <c r="J22" s="4" t="s">
        <v>76</v>
      </c>
      <c r="K22" s="4" t="s">
        <v>76</v>
      </c>
      <c r="L22" s="82">
        <v>80001</v>
      </c>
    </row>
    <row r="23" spans="1:12" ht="57" x14ac:dyDescent="0.2">
      <c r="A23" s="108"/>
      <c r="B23" s="6" t="s">
        <v>78</v>
      </c>
      <c r="C23" s="96" t="s">
        <v>22</v>
      </c>
      <c r="D23" s="97" t="s">
        <v>79</v>
      </c>
      <c r="E23" s="97" t="s">
        <v>17</v>
      </c>
      <c r="F23" s="96" t="s">
        <v>18</v>
      </c>
      <c r="G23" s="75">
        <v>2541000</v>
      </c>
      <c r="H23" s="76">
        <v>0</v>
      </c>
      <c r="I23" s="77" t="s">
        <v>43</v>
      </c>
      <c r="J23" s="77" t="s">
        <v>80</v>
      </c>
      <c r="K23" s="78" t="s">
        <v>81</v>
      </c>
      <c r="L23" s="84">
        <v>82000</v>
      </c>
    </row>
    <row r="24" spans="1:12" ht="114" x14ac:dyDescent="0.2">
      <c r="A24" s="27" t="s">
        <v>82</v>
      </c>
      <c r="B24" s="6" t="s">
        <v>115</v>
      </c>
      <c r="C24" s="17" t="s">
        <v>15</v>
      </c>
      <c r="D24" s="17" t="s">
        <v>83</v>
      </c>
      <c r="E24" s="4" t="s">
        <v>24</v>
      </c>
      <c r="F24" s="17" t="s">
        <v>18</v>
      </c>
      <c r="G24" s="17">
        <v>0</v>
      </c>
      <c r="H24" s="68">
        <v>0</v>
      </c>
      <c r="I24" s="4" t="s">
        <v>57</v>
      </c>
      <c r="J24" s="4" t="s">
        <v>84</v>
      </c>
      <c r="K24" s="40" t="s">
        <v>85</v>
      </c>
      <c r="L24" s="82">
        <v>0</v>
      </c>
    </row>
    <row r="25" spans="1:12" ht="42.75" x14ac:dyDescent="0.2">
      <c r="A25" s="106" t="s">
        <v>86</v>
      </c>
      <c r="B25" s="6" t="s">
        <v>87</v>
      </c>
      <c r="C25" s="17" t="s">
        <v>15</v>
      </c>
      <c r="D25" s="4" t="s">
        <v>73</v>
      </c>
      <c r="E25" s="4" t="s">
        <v>74</v>
      </c>
      <c r="F25" s="17" t="s">
        <v>18</v>
      </c>
      <c r="G25" s="17">
        <v>0</v>
      </c>
      <c r="H25" s="68">
        <v>0</v>
      </c>
      <c r="I25" s="4" t="s">
        <v>29</v>
      </c>
      <c r="J25" s="4" t="s">
        <v>88</v>
      </c>
      <c r="K25" s="40" t="s">
        <v>89</v>
      </c>
      <c r="L25" s="82">
        <v>0</v>
      </c>
    </row>
    <row r="26" spans="1:12" ht="42.75" x14ac:dyDescent="0.2">
      <c r="A26" s="107"/>
      <c r="B26" s="6" t="s">
        <v>90</v>
      </c>
      <c r="C26" s="17" t="s">
        <v>32</v>
      </c>
      <c r="D26" s="17" t="s">
        <v>22</v>
      </c>
      <c r="E26" s="4" t="s">
        <v>17</v>
      </c>
      <c r="F26" s="17" t="s">
        <v>25</v>
      </c>
      <c r="G26" s="5">
        <v>250000</v>
      </c>
      <c r="H26" s="68">
        <v>188760</v>
      </c>
      <c r="I26" s="4" t="s">
        <v>29</v>
      </c>
      <c r="J26" s="4" t="s">
        <v>91</v>
      </c>
      <c r="K26" s="40" t="s">
        <v>92</v>
      </c>
      <c r="L26" s="82">
        <v>82200</v>
      </c>
    </row>
    <row r="27" spans="1:12" ht="56.25" customHeight="1" x14ac:dyDescent="0.2">
      <c r="A27" s="107"/>
      <c r="B27" s="6" t="s">
        <v>93</v>
      </c>
      <c r="C27" s="96" t="s">
        <v>22</v>
      </c>
      <c r="D27" s="96" t="s">
        <v>36</v>
      </c>
      <c r="E27" s="97" t="s">
        <v>94</v>
      </c>
      <c r="F27" s="96" t="s">
        <v>18</v>
      </c>
      <c r="G27" s="75">
        <v>1500000</v>
      </c>
      <c r="H27" s="76">
        <v>0</v>
      </c>
      <c r="I27" s="77" t="s">
        <v>19</v>
      </c>
      <c r="J27" s="77">
        <v>10</v>
      </c>
      <c r="K27" s="78">
        <v>0</v>
      </c>
      <c r="L27" s="84">
        <v>80001</v>
      </c>
    </row>
    <row r="28" spans="1:12" ht="42.75" x14ac:dyDescent="0.2">
      <c r="A28" s="107"/>
      <c r="B28" s="6" t="s">
        <v>95</v>
      </c>
      <c r="C28" s="7" t="s">
        <v>22</v>
      </c>
      <c r="D28" s="7" t="s">
        <v>36</v>
      </c>
      <c r="E28" s="9" t="s">
        <v>24</v>
      </c>
      <c r="F28" s="7" t="s">
        <v>18</v>
      </c>
      <c r="G28" s="8">
        <v>40000</v>
      </c>
      <c r="H28" s="73">
        <v>26620</v>
      </c>
      <c r="I28" s="9" t="s">
        <v>51</v>
      </c>
      <c r="J28" s="9">
        <v>12</v>
      </c>
      <c r="K28" s="41" t="s">
        <v>96</v>
      </c>
      <c r="L28" s="83">
        <v>80200</v>
      </c>
    </row>
    <row r="29" spans="1:12" ht="113.25" customHeight="1" x14ac:dyDescent="0.2">
      <c r="A29" s="108"/>
      <c r="B29" s="6" t="s">
        <v>97</v>
      </c>
      <c r="C29" s="10" t="s">
        <v>22</v>
      </c>
      <c r="D29" s="7" t="s">
        <v>36</v>
      </c>
      <c r="E29" s="12" t="s">
        <v>24</v>
      </c>
      <c r="F29" s="10" t="s">
        <v>18</v>
      </c>
      <c r="G29" s="11">
        <v>140000</v>
      </c>
      <c r="H29" s="73">
        <v>180870.8</v>
      </c>
      <c r="I29" s="12" t="s">
        <v>51</v>
      </c>
      <c r="J29" s="9">
        <v>3</v>
      </c>
      <c r="K29" s="41" t="s">
        <v>98</v>
      </c>
      <c r="L29" s="89">
        <v>80200</v>
      </c>
    </row>
    <row r="30" spans="1:12" ht="56.25" customHeight="1" x14ac:dyDescent="0.2">
      <c r="A30" s="106" t="s">
        <v>99</v>
      </c>
      <c r="B30" s="6" t="s">
        <v>100</v>
      </c>
      <c r="C30" s="17" t="s">
        <v>32</v>
      </c>
      <c r="D30" s="17" t="s">
        <v>22</v>
      </c>
      <c r="E30" s="4" t="s">
        <v>94</v>
      </c>
      <c r="F30" s="17" t="s">
        <v>18</v>
      </c>
      <c r="G30" s="5">
        <v>500000</v>
      </c>
      <c r="H30" s="66">
        <v>65279.5</v>
      </c>
      <c r="I30" s="4" t="s">
        <v>51</v>
      </c>
      <c r="J30" s="25">
        <v>500000</v>
      </c>
      <c r="K30" s="42">
        <v>65279.5</v>
      </c>
      <c r="L30" s="82">
        <v>82200</v>
      </c>
    </row>
    <row r="31" spans="1:12" ht="71.25" x14ac:dyDescent="0.2">
      <c r="A31" s="107"/>
      <c r="B31" s="6" t="s">
        <v>101</v>
      </c>
      <c r="C31" s="17" t="s">
        <v>32</v>
      </c>
      <c r="D31" s="17" t="s">
        <v>22</v>
      </c>
      <c r="E31" s="4" t="s">
        <v>94</v>
      </c>
      <c r="F31" s="17" t="s">
        <v>18</v>
      </c>
      <c r="G31" s="5">
        <v>2000000</v>
      </c>
      <c r="H31" s="66">
        <v>387805</v>
      </c>
      <c r="I31" s="4" t="s">
        <v>51</v>
      </c>
      <c r="J31" s="25">
        <v>2000000</v>
      </c>
      <c r="K31" s="42">
        <v>387805</v>
      </c>
      <c r="L31" s="82">
        <v>82200</v>
      </c>
    </row>
    <row r="32" spans="1:12" ht="71.25" x14ac:dyDescent="0.2">
      <c r="A32" s="108"/>
      <c r="B32" s="6" t="s">
        <v>102</v>
      </c>
      <c r="C32" s="17" t="s">
        <v>32</v>
      </c>
      <c r="D32" s="17" t="s">
        <v>22</v>
      </c>
      <c r="E32" s="4" t="s">
        <v>94</v>
      </c>
      <c r="F32" s="17" t="s">
        <v>18</v>
      </c>
      <c r="G32" s="5">
        <v>735000</v>
      </c>
      <c r="H32" s="66">
        <v>770770</v>
      </c>
      <c r="I32" s="4" t="s">
        <v>19</v>
      </c>
      <c r="J32" s="25">
        <v>735000</v>
      </c>
      <c r="K32" s="42">
        <v>770770</v>
      </c>
      <c r="L32" s="82">
        <v>82200</v>
      </c>
    </row>
    <row r="33" spans="1:12" ht="75" customHeight="1" x14ac:dyDescent="0.2">
      <c r="A33" s="27" t="s">
        <v>103</v>
      </c>
      <c r="B33" s="6" t="s">
        <v>118</v>
      </c>
      <c r="C33" s="17" t="s">
        <v>32</v>
      </c>
      <c r="D33" s="17" t="s">
        <v>36</v>
      </c>
      <c r="E33" s="4" t="s">
        <v>94</v>
      </c>
      <c r="F33" s="17" t="s">
        <v>18</v>
      </c>
      <c r="G33" s="5">
        <v>2000000</v>
      </c>
      <c r="H33" s="66">
        <v>744621.9</v>
      </c>
      <c r="I33" s="4" t="s">
        <v>19</v>
      </c>
      <c r="J33" s="4" t="s">
        <v>104</v>
      </c>
      <c r="K33" s="40" t="s">
        <v>105</v>
      </c>
      <c r="L33" s="82">
        <v>80200</v>
      </c>
    </row>
    <row r="34" spans="1:12" ht="68.25" customHeight="1" x14ac:dyDescent="0.2">
      <c r="A34" s="27" t="s">
        <v>103</v>
      </c>
      <c r="B34" s="6" t="s">
        <v>116</v>
      </c>
      <c r="C34" s="10" t="s">
        <v>22</v>
      </c>
      <c r="D34" s="10" t="s">
        <v>36</v>
      </c>
      <c r="E34" s="12" t="s">
        <v>94</v>
      </c>
      <c r="F34" s="12" t="s">
        <v>94</v>
      </c>
      <c r="G34" s="11">
        <v>2000000</v>
      </c>
      <c r="H34" s="73">
        <v>335451.33</v>
      </c>
      <c r="I34" s="12" t="s">
        <v>19</v>
      </c>
      <c r="J34" s="9" t="s">
        <v>104</v>
      </c>
      <c r="K34" s="41" t="s">
        <v>106</v>
      </c>
      <c r="L34" s="89">
        <v>80200</v>
      </c>
    </row>
    <row r="35" spans="1:12" ht="47.25" customHeight="1" x14ac:dyDescent="0.2">
      <c r="A35" s="27" t="s">
        <v>107</v>
      </c>
      <c r="B35" s="6" t="s">
        <v>119</v>
      </c>
      <c r="C35" s="17" t="s">
        <v>32</v>
      </c>
      <c r="D35" s="17" t="s">
        <v>22</v>
      </c>
      <c r="E35" s="4" t="s">
        <v>108</v>
      </c>
      <c r="F35" s="17" t="s">
        <v>18</v>
      </c>
      <c r="G35" s="5">
        <v>1742400</v>
      </c>
      <c r="H35" s="66">
        <v>1634710</v>
      </c>
      <c r="I35" s="4" t="s">
        <v>19</v>
      </c>
      <c r="J35" s="4" t="s">
        <v>109</v>
      </c>
      <c r="K35" s="40" t="s">
        <v>109</v>
      </c>
      <c r="L35" s="82">
        <v>80103</v>
      </c>
    </row>
    <row r="36" spans="1:12" ht="57" x14ac:dyDescent="0.2">
      <c r="A36" s="27" t="s">
        <v>110</v>
      </c>
      <c r="B36" s="18" t="s">
        <v>36</v>
      </c>
      <c r="C36" s="17" t="s">
        <v>32</v>
      </c>
      <c r="D36" s="17" t="s">
        <v>36</v>
      </c>
      <c r="E36" s="17" t="s">
        <v>36</v>
      </c>
      <c r="F36" s="17" t="s">
        <v>36</v>
      </c>
      <c r="G36" s="5">
        <v>550000</v>
      </c>
      <c r="H36" s="66">
        <v>0</v>
      </c>
      <c r="I36" s="17"/>
      <c r="J36" s="17">
        <v>0</v>
      </c>
      <c r="K36" s="45"/>
      <c r="L36" s="82">
        <v>0</v>
      </c>
    </row>
    <row r="37" spans="1:12" ht="57" x14ac:dyDescent="0.2">
      <c r="A37" s="27" t="s">
        <v>110</v>
      </c>
      <c r="B37" s="18" t="s">
        <v>36</v>
      </c>
      <c r="C37" s="13" t="s">
        <v>22</v>
      </c>
      <c r="D37" s="7" t="s">
        <v>36</v>
      </c>
      <c r="E37" s="7" t="s">
        <v>36</v>
      </c>
      <c r="F37" s="7" t="s">
        <v>36</v>
      </c>
      <c r="G37" s="15">
        <v>550000</v>
      </c>
      <c r="H37" s="73">
        <v>59746.17</v>
      </c>
      <c r="I37" s="1"/>
      <c r="J37" s="1">
        <v>0</v>
      </c>
      <c r="K37" s="46"/>
      <c r="L37" s="91">
        <v>0</v>
      </c>
    </row>
    <row r="38" spans="1:12" ht="15" x14ac:dyDescent="0.25">
      <c r="A38" s="28" t="s">
        <v>111</v>
      </c>
      <c r="B38" s="20"/>
      <c r="C38" s="20"/>
      <c r="D38" s="20"/>
      <c r="E38" s="19"/>
      <c r="F38" s="20"/>
      <c r="G38" s="26">
        <f>G4+G7+G10+G11+G12+G14+G16+G19+G22+G26+G30+G31+G32+G33+G35+G36</f>
        <v>24959400</v>
      </c>
      <c r="H38" s="26">
        <f>H4+H7+H10+H11+H12+H14+H16+H19+H22+H26+H30+H31+H32+H33+H35+H36</f>
        <v>9565198</v>
      </c>
      <c r="I38" s="2"/>
      <c r="J38" s="2"/>
      <c r="K38" s="47"/>
      <c r="L38" s="29"/>
    </row>
    <row r="39" spans="1:12" ht="15" x14ac:dyDescent="0.25">
      <c r="A39" s="28" t="s">
        <v>112</v>
      </c>
      <c r="B39" s="20"/>
      <c r="C39" s="2"/>
      <c r="D39" s="2"/>
      <c r="E39" s="21"/>
      <c r="F39" s="20"/>
      <c r="G39" s="26">
        <f>G5+G6+G8+G9+G13+G17+G18+G21+G23+G27+G28+G29+G34</f>
        <v>18121000</v>
      </c>
      <c r="H39" s="26">
        <f>H5+H6+H8+H9+H13+H17+H18+H21+H23+H27+H28+H29+H34</f>
        <v>1998733.8</v>
      </c>
      <c r="I39" s="2"/>
      <c r="J39" s="2"/>
      <c r="K39" s="47"/>
      <c r="L39" s="29"/>
    </row>
    <row r="40" spans="1:12" ht="16.5" thickBot="1" x14ac:dyDescent="0.3">
      <c r="A40" s="30" t="s">
        <v>113</v>
      </c>
      <c r="B40" s="31"/>
      <c r="C40" s="31"/>
      <c r="D40" s="31"/>
      <c r="E40" s="32"/>
      <c r="F40" s="31"/>
      <c r="G40" s="33">
        <f>G38+G39</f>
        <v>43080400</v>
      </c>
      <c r="H40" s="33">
        <f>H38+H39</f>
        <v>11563931.800000001</v>
      </c>
      <c r="I40" s="34"/>
      <c r="J40" s="34"/>
      <c r="K40" s="48"/>
      <c r="L40" s="35"/>
    </row>
    <row r="41" spans="1:12" ht="12.75" x14ac:dyDescent="0.2"/>
    <row r="42" spans="1:12" ht="12.75" x14ac:dyDescent="0.2"/>
    <row r="43" spans="1:12" ht="14.25" x14ac:dyDescent="0.2">
      <c r="A43" s="101" t="s">
        <v>122</v>
      </c>
      <c r="B43" s="101"/>
    </row>
    <row r="44" spans="1:12" ht="14.25" x14ac:dyDescent="0.2">
      <c r="A44" s="102"/>
      <c r="B44" s="103" t="s">
        <v>124</v>
      </c>
    </row>
    <row r="45" spans="1:12" ht="14.25" x14ac:dyDescent="0.2">
      <c r="A45" s="104"/>
      <c r="B45" s="103" t="s">
        <v>125</v>
      </c>
    </row>
    <row r="46" spans="1:12" ht="14.25" x14ac:dyDescent="0.2">
      <c r="A46" s="105"/>
      <c r="B46" s="103" t="s">
        <v>123</v>
      </c>
    </row>
    <row r="47" spans="1:12" ht="12.75" x14ac:dyDescent="0.2"/>
    <row r="48" spans="1:12" ht="14.25" x14ac:dyDescent="0.2">
      <c r="A48" s="101" t="s">
        <v>126</v>
      </c>
      <c r="B48" s="101"/>
    </row>
    <row r="49" ht="12.75" x14ac:dyDescent="0.2"/>
    <row r="50" ht="12.75" x14ac:dyDescent="0.2"/>
    <row r="51" ht="12.75" x14ac:dyDescent="0.2"/>
    <row r="52" ht="12.75" x14ac:dyDescent="0.2"/>
    <row r="53" ht="12.75" x14ac:dyDescent="0.2"/>
    <row r="54" ht="12.75" x14ac:dyDescent="0.2"/>
    <row r="55" ht="12.75" x14ac:dyDescent="0.2"/>
    <row r="56" ht="12.75" x14ac:dyDescent="0.2"/>
    <row r="57" ht="12.75" x14ac:dyDescent="0.2"/>
    <row r="58" ht="12.75" x14ac:dyDescent="0.2"/>
    <row r="59" ht="12.75" x14ac:dyDescent="0.2"/>
    <row r="60" ht="12.75" x14ac:dyDescent="0.2"/>
    <row r="61" ht="12.75" x14ac:dyDescent="0.2"/>
    <row r="62" ht="12.75" x14ac:dyDescent="0.2"/>
    <row r="63" ht="12.75" x14ac:dyDescent="0.2"/>
    <row r="64" ht="12.75" x14ac:dyDescent="0.2"/>
    <row r="65" ht="12.75" x14ac:dyDescent="0.2"/>
    <row r="66" ht="12.75" x14ac:dyDescent="0.2"/>
    <row r="67" ht="12.75" x14ac:dyDescent="0.2"/>
    <row r="68" ht="12.75" x14ac:dyDescent="0.2"/>
    <row r="69" ht="12.75" x14ac:dyDescent="0.2"/>
    <row r="70" ht="12.75" x14ac:dyDescent="0.2"/>
    <row r="71" ht="12.75" x14ac:dyDescent="0.2"/>
    <row r="72" ht="12.75" x14ac:dyDescent="0.2"/>
    <row r="73" ht="12.75" x14ac:dyDescent="0.2"/>
    <row r="74" ht="12.75" x14ac:dyDescent="0.2"/>
    <row r="75" ht="12.75" x14ac:dyDescent="0.2"/>
    <row r="76" ht="12.75" x14ac:dyDescent="0.2"/>
    <row r="77" ht="12.75" x14ac:dyDescent="0.2"/>
    <row r="78" ht="12.75" x14ac:dyDescent="0.2"/>
    <row r="79" ht="12.75" x14ac:dyDescent="0.2"/>
    <row r="80" ht="12.75" x14ac:dyDescent="0.2"/>
    <row r="81" ht="12.75" x14ac:dyDescent="0.2"/>
    <row r="82" ht="12.75" x14ac:dyDescent="0.2"/>
    <row r="83" ht="12.75" x14ac:dyDescent="0.2"/>
    <row r="84" ht="12.75" x14ac:dyDescent="0.2"/>
    <row r="85" ht="12.75" x14ac:dyDescent="0.2"/>
    <row r="86" ht="12.75" x14ac:dyDescent="0.2"/>
    <row r="87" ht="12.75" x14ac:dyDescent="0.2"/>
    <row r="88" ht="12.75" x14ac:dyDescent="0.2"/>
    <row r="89" ht="12.75" x14ac:dyDescent="0.2"/>
    <row r="90" ht="12.75" x14ac:dyDescent="0.2"/>
    <row r="91" ht="12.75" x14ac:dyDescent="0.2"/>
    <row r="92" ht="12.75" x14ac:dyDescent="0.2"/>
    <row r="93" ht="12.75" x14ac:dyDescent="0.2"/>
    <row r="94" ht="12.75" x14ac:dyDescent="0.2"/>
    <row r="95" ht="12.75" x14ac:dyDescent="0.2"/>
    <row r="96" ht="12.75" x14ac:dyDescent="0.2"/>
    <row r="97" ht="12.75" x14ac:dyDescent="0.2"/>
    <row r="98" ht="12.75" x14ac:dyDescent="0.2"/>
    <row r="99" ht="12.75" x14ac:dyDescent="0.2"/>
    <row r="100" ht="12.75" x14ac:dyDescent="0.2"/>
    <row r="101" ht="12.75" x14ac:dyDescent="0.2"/>
    <row r="102" ht="12.75" x14ac:dyDescent="0.2"/>
    <row r="103" ht="12.75" x14ac:dyDescent="0.2"/>
    <row r="104" ht="12.75" x14ac:dyDescent="0.2"/>
    <row r="105" ht="12.75" x14ac:dyDescent="0.2"/>
    <row r="106" ht="12.75" x14ac:dyDescent="0.2"/>
    <row r="107" ht="12.75" x14ac:dyDescent="0.2"/>
    <row r="108" ht="12.75" x14ac:dyDescent="0.2"/>
    <row r="109" ht="12.75" x14ac:dyDescent="0.2"/>
    <row r="110" ht="12.75" x14ac:dyDescent="0.2"/>
    <row r="111" ht="12.75" x14ac:dyDescent="0.2"/>
    <row r="112" ht="12.75" x14ac:dyDescent="0.2"/>
    <row r="113" ht="12.75" x14ac:dyDescent="0.2"/>
    <row r="114" ht="12.75" x14ac:dyDescent="0.2"/>
    <row r="115" ht="12.75" x14ac:dyDescent="0.2"/>
    <row r="116" ht="12.75" x14ac:dyDescent="0.2"/>
    <row r="117" ht="12.75" x14ac:dyDescent="0.2"/>
    <row r="118" ht="12.75" x14ac:dyDescent="0.2"/>
    <row r="119" ht="12.75" x14ac:dyDescent="0.2"/>
    <row r="120" ht="12.75" x14ac:dyDescent="0.2"/>
    <row r="121" ht="12.75" x14ac:dyDescent="0.2"/>
    <row r="122" ht="12.75" x14ac:dyDescent="0.2"/>
    <row r="123" ht="12.75" x14ac:dyDescent="0.2"/>
    <row r="124" ht="12.75" x14ac:dyDescent="0.2"/>
    <row r="125" ht="12.75" x14ac:dyDescent="0.2"/>
    <row r="126" ht="12.75" x14ac:dyDescent="0.2"/>
    <row r="127" ht="12.75" x14ac:dyDescent="0.2"/>
    <row r="128" ht="12.75" x14ac:dyDescent="0.2"/>
    <row r="129" ht="12.75" x14ac:dyDescent="0.2"/>
    <row r="130" ht="12.75" x14ac:dyDescent="0.2"/>
    <row r="131" ht="12.75" x14ac:dyDescent="0.2"/>
    <row r="132" ht="12.75" x14ac:dyDescent="0.2"/>
    <row r="133" ht="12.75" x14ac:dyDescent="0.2"/>
    <row r="134" ht="12.75" x14ac:dyDescent="0.2"/>
    <row r="135" ht="12.75" x14ac:dyDescent="0.2"/>
    <row r="136" ht="12.75" x14ac:dyDescent="0.2"/>
    <row r="137" ht="12.75" x14ac:dyDescent="0.2"/>
    <row r="138" ht="12.75" x14ac:dyDescent="0.2"/>
    <row r="139" ht="12.75" x14ac:dyDescent="0.2"/>
    <row r="140" ht="12.75" x14ac:dyDescent="0.2"/>
    <row r="141" ht="12.75" x14ac:dyDescent="0.2"/>
    <row r="142" ht="12.75" x14ac:dyDescent="0.2"/>
    <row r="143" ht="12.75" x14ac:dyDescent="0.2"/>
    <row r="144" ht="12.75" x14ac:dyDescent="0.2"/>
    <row r="145" ht="12.75" x14ac:dyDescent="0.2"/>
    <row r="146" ht="12.75" x14ac:dyDescent="0.2"/>
    <row r="147" ht="12.75" x14ac:dyDescent="0.2"/>
    <row r="148" ht="12.75" x14ac:dyDescent="0.2"/>
    <row r="149" ht="12.75" x14ac:dyDescent="0.2"/>
    <row r="150" ht="12.75" x14ac:dyDescent="0.2"/>
    <row r="151" ht="12.75" x14ac:dyDescent="0.2"/>
    <row r="152" ht="12.75" x14ac:dyDescent="0.2"/>
    <row r="153" ht="12.75" x14ac:dyDescent="0.2"/>
    <row r="154" ht="12.75" x14ac:dyDescent="0.2"/>
    <row r="155" ht="12.75" x14ac:dyDescent="0.2"/>
    <row r="156" ht="12.75" x14ac:dyDescent="0.2"/>
    <row r="157" ht="12.75" x14ac:dyDescent="0.2"/>
    <row r="158" ht="12.75" x14ac:dyDescent="0.2"/>
    <row r="159" ht="12.75" x14ac:dyDescent="0.2"/>
    <row r="160" ht="12.75" x14ac:dyDescent="0.2"/>
    <row r="161" ht="12.75" x14ac:dyDescent="0.2"/>
    <row r="162" ht="12.75" x14ac:dyDescent="0.2"/>
    <row r="163" ht="12.75" x14ac:dyDescent="0.2"/>
    <row r="164" ht="12.75" x14ac:dyDescent="0.2"/>
    <row r="165" ht="12.75" x14ac:dyDescent="0.2"/>
    <row r="166" ht="12.75" x14ac:dyDescent="0.2"/>
    <row r="167" ht="12.75" x14ac:dyDescent="0.2"/>
    <row r="168" ht="12.75" x14ac:dyDescent="0.2"/>
    <row r="169" ht="12.75" x14ac:dyDescent="0.2"/>
    <row r="170" ht="12.75" x14ac:dyDescent="0.2"/>
    <row r="171" ht="12.75" x14ac:dyDescent="0.2"/>
    <row r="172" ht="12.75" x14ac:dyDescent="0.2"/>
    <row r="173" ht="12.75" x14ac:dyDescent="0.2"/>
    <row r="174" ht="12.75" x14ac:dyDescent="0.2"/>
    <row r="175" ht="12.75" x14ac:dyDescent="0.2"/>
    <row r="176" ht="12.75" x14ac:dyDescent="0.2"/>
    <row r="177" ht="12.75" x14ac:dyDescent="0.2"/>
    <row r="178" ht="12.75" x14ac:dyDescent="0.2"/>
    <row r="179" ht="12.75" x14ac:dyDescent="0.2"/>
    <row r="180" ht="12.75" x14ac:dyDescent="0.2"/>
    <row r="181" ht="12.75" x14ac:dyDescent="0.2"/>
    <row r="182" ht="12.75" x14ac:dyDescent="0.2"/>
    <row r="183" ht="12.75" x14ac:dyDescent="0.2"/>
    <row r="184" ht="12.75" x14ac:dyDescent="0.2"/>
    <row r="185" ht="12.75" x14ac:dyDescent="0.2"/>
    <row r="186" ht="12.75" x14ac:dyDescent="0.2"/>
    <row r="187" ht="12.75" x14ac:dyDescent="0.2"/>
    <row r="188" ht="12.75" x14ac:dyDescent="0.2"/>
    <row r="189" ht="12.75" x14ac:dyDescent="0.2"/>
    <row r="190" ht="12.75" x14ac:dyDescent="0.2"/>
    <row r="191" ht="12.75" x14ac:dyDescent="0.2"/>
    <row r="192" ht="12.75" x14ac:dyDescent="0.2"/>
    <row r="193" ht="12.75" x14ac:dyDescent="0.2"/>
    <row r="194" ht="12.75" x14ac:dyDescent="0.2"/>
    <row r="195" ht="12.75" x14ac:dyDescent="0.2"/>
    <row r="196" ht="12.75" x14ac:dyDescent="0.2"/>
    <row r="197" ht="12.75" x14ac:dyDescent="0.2"/>
    <row r="198" ht="12.75" x14ac:dyDescent="0.2"/>
    <row r="199" ht="12.75" x14ac:dyDescent="0.2"/>
    <row r="200" ht="12.75" x14ac:dyDescent="0.2"/>
    <row r="201" ht="12.75" x14ac:dyDescent="0.2"/>
    <row r="202" ht="12.75" x14ac:dyDescent="0.2"/>
    <row r="203" ht="12.75" x14ac:dyDescent="0.2"/>
    <row r="204" ht="12.75" x14ac:dyDescent="0.2"/>
    <row r="205" ht="12.75" x14ac:dyDescent="0.2"/>
    <row r="206" ht="12.75" x14ac:dyDescent="0.2"/>
    <row r="207" ht="12.75" x14ac:dyDescent="0.2"/>
    <row r="208" ht="12.75" x14ac:dyDescent="0.2"/>
    <row r="209" ht="12.75" x14ac:dyDescent="0.2"/>
    <row r="210" ht="12.75" x14ac:dyDescent="0.2"/>
    <row r="211" ht="12.75" x14ac:dyDescent="0.2"/>
    <row r="212" ht="12.75" x14ac:dyDescent="0.2"/>
    <row r="213" ht="12.75" x14ac:dyDescent="0.2"/>
    <row r="214" ht="12.75" x14ac:dyDescent="0.2"/>
    <row r="215" ht="12.75" x14ac:dyDescent="0.2"/>
    <row r="216" ht="12.75" x14ac:dyDescent="0.2"/>
    <row r="217" ht="12.75" x14ac:dyDescent="0.2"/>
    <row r="218" ht="12.75" x14ac:dyDescent="0.2"/>
    <row r="219" ht="12.75" x14ac:dyDescent="0.2"/>
    <row r="220" ht="12.75" x14ac:dyDescent="0.2"/>
    <row r="221" ht="12.75" x14ac:dyDescent="0.2"/>
    <row r="222" ht="12.75" x14ac:dyDescent="0.2"/>
    <row r="223" ht="12.75" x14ac:dyDescent="0.2"/>
    <row r="224" ht="12.75" x14ac:dyDescent="0.2"/>
    <row r="225" ht="12.75" x14ac:dyDescent="0.2"/>
    <row r="226" ht="12.75" x14ac:dyDescent="0.2"/>
    <row r="227" ht="12.75" x14ac:dyDescent="0.2"/>
    <row r="228" ht="12.75" x14ac:dyDescent="0.2"/>
    <row r="229" ht="12.75" x14ac:dyDescent="0.2"/>
    <row r="230" ht="12.75" x14ac:dyDescent="0.2"/>
    <row r="231" ht="12.75" x14ac:dyDescent="0.2"/>
    <row r="232" ht="12.75" x14ac:dyDescent="0.2"/>
    <row r="233" ht="12.75" x14ac:dyDescent="0.2"/>
    <row r="234" ht="12.75" x14ac:dyDescent="0.2"/>
    <row r="235" ht="12.75" x14ac:dyDescent="0.2"/>
    <row r="236" ht="12.75" x14ac:dyDescent="0.2"/>
    <row r="237" ht="12.75" x14ac:dyDescent="0.2"/>
    <row r="238" ht="12.75" x14ac:dyDescent="0.2"/>
    <row r="239" ht="12.75" x14ac:dyDescent="0.2"/>
    <row r="240" ht="12.75" x14ac:dyDescent="0.2"/>
    <row r="241" ht="12.75" x14ac:dyDescent="0.2"/>
    <row r="242" ht="12.75" x14ac:dyDescent="0.2"/>
    <row r="243" ht="12.75" x14ac:dyDescent="0.2"/>
    <row r="244" ht="12.75" x14ac:dyDescent="0.2"/>
    <row r="245" ht="12.75" x14ac:dyDescent="0.2"/>
    <row r="246" ht="12.75" x14ac:dyDescent="0.2"/>
    <row r="247" ht="12.75" x14ac:dyDescent="0.2"/>
    <row r="248" ht="12.75" x14ac:dyDescent="0.2"/>
    <row r="249" ht="12.75" x14ac:dyDescent="0.2"/>
    <row r="250" ht="12.75" x14ac:dyDescent="0.2"/>
    <row r="251" ht="12.75" x14ac:dyDescent="0.2"/>
    <row r="252" ht="12.75" x14ac:dyDescent="0.2"/>
    <row r="253" ht="12.75" x14ac:dyDescent="0.2"/>
    <row r="254" ht="12.75" x14ac:dyDescent="0.2"/>
    <row r="255" ht="12.75" x14ac:dyDescent="0.2"/>
    <row r="256" ht="12.75" x14ac:dyDescent="0.2"/>
    <row r="257" ht="12.75" x14ac:dyDescent="0.2"/>
    <row r="258" ht="12.75" x14ac:dyDescent="0.2"/>
    <row r="259" ht="12.75" x14ac:dyDescent="0.2"/>
    <row r="260" ht="12.75" x14ac:dyDescent="0.2"/>
    <row r="261" ht="12.75" x14ac:dyDescent="0.2"/>
    <row r="262" ht="12.75" x14ac:dyDescent="0.2"/>
    <row r="263" ht="12.75" x14ac:dyDescent="0.2"/>
    <row r="264" ht="12.75" x14ac:dyDescent="0.2"/>
    <row r="265" ht="12.75" x14ac:dyDescent="0.2"/>
    <row r="266" ht="12.75" x14ac:dyDescent="0.2"/>
    <row r="267" ht="12.75" x14ac:dyDescent="0.2"/>
    <row r="268" ht="12.75" x14ac:dyDescent="0.2"/>
    <row r="269" ht="12.75" x14ac:dyDescent="0.2"/>
    <row r="270" ht="12.75" x14ac:dyDescent="0.2"/>
    <row r="271" ht="12.75" x14ac:dyDescent="0.2"/>
    <row r="272" ht="12.75" x14ac:dyDescent="0.2"/>
    <row r="273" ht="12.75" x14ac:dyDescent="0.2"/>
    <row r="274" ht="12.75" x14ac:dyDescent="0.2"/>
    <row r="275" ht="12.75" x14ac:dyDescent="0.2"/>
    <row r="276" ht="12.75" x14ac:dyDescent="0.2"/>
    <row r="277" ht="12.75" x14ac:dyDescent="0.2"/>
    <row r="278" ht="12.75" x14ac:dyDescent="0.2"/>
    <row r="279" ht="12.75" x14ac:dyDescent="0.2"/>
    <row r="280" ht="12.75" x14ac:dyDescent="0.2"/>
    <row r="281" ht="12.75" x14ac:dyDescent="0.2"/>
    <row r="282" ht="12.75" x14ac:dyDescent="0.2"/>
    <row r="283" ht="12.75" x14ac:dyDescent="0.2"/>
    <row r="284" ht="12.75" x14ac:dyDescent="0.2"/>
    <row r="285" ht="12.75" x14ac:dyDescent="0.2"/>
    <row r="286" ht="12.75" x14ac:dyDescent="0.2"/>
    <row r="287" ht="12.75" x14ac:dyDescent="0.2"/>
    <row r="288" ht="12.75" x14ac:dyDescent="0.2"/>
    <row r="289" ht="12.75" x14ac:dyDescent="0.2"/>
    <row r="290" ht="12.75" x14ac:dyDescent="0.2"/>
    <row r="291" ht="12.75" x14ac:dyDescent="0.2"/>
    <row r="292" ht="12.75" x14ac:dyDescent="0.2"/>
    <row r="293" ht="12.75" x14ac:dyDescent="0.2"/>
    <row r="294" ht="12.75" x14ac:dyDescent="0.2"/>
    <row r="295" ht="12.75" x14ac:dyDescent="0.2"/>
    <row r="296" ht="12.75" x14ac:dyDescent="0.2"/>
    <row r="297" ht="12.75" x14ac:dyDescent="0.2"/>
    <row r="298" ht="12.75" x14ac:dyDescent="0.2"/>
    <row r="299" ht="12.75" x14ac:dyDescent="0.2"/>
    <row r="300" ht="12.75" x14ac:dyDescent="0.2"/>
    <row r="301" ht="12.75" x14ac:dyDescent="0.2"/>
    <row r="302" ht="12.75" x14ac:dyDescent="0.2"/>
    <row r="303" ht="12.75" x14ac:dyDescent="0.2"/>
    <row r="304" ht="12.75" x14ac:dyDescent="0.2"/>
    <row r="305" ht="12.75" x14ac:dyDescent="0.2"/>
    <row r="306" ht="12.75" x14ac:dyDescent="0.2"/>
    <row r="307" ht="12.75" x14ac:dyDescent="0.2"/>
    <row r="308" ht="12.75" x14ac:dyDescent="0.2"/>
    <row r="309" ht="12.75" x14ac:dyDescent="0.2"/>
    <row r="310" ht="12.75" x14ac:dyDescent="0.2"/>
    <row r="311" ht="12.75" x14ac:dyDescent="0.2"/>
    <row r="312" ht="12.75" x14ac:dyDescent="0.2"/>
    <row r="313" ht="12.75" x14ac:dyDescent="0.2"/>
    <row r="314" ht="12.75" x14ac:dyDescent="0.2"/>
    <row r="315" ht="12.75" x14ac:dyDescent="0.2"/>
    <row r="316" ht="12.75" x14ac:dyDescent="0.2"/>
    <row r="317" ht="12.75" x14ac:dyDescent="0.2"/>
    <row r="318" ht="12.75" x14ac:dyDescent="0.2"/>
    <row r="319" ht="12.75" x14ac:dyDescent="0.2"/>
    <row r="320" ht="12.75" x14ac:dyDescent="0.2"/>
    <row r="321" ht="12.75" x14ac:dyDescent="0.2"/>
    <row r="322" ht="12.75" x14ac:dyDescent="0.2"/>
    <row r="323" ht="12.75" x14ac:dyDescent="0.2"/>
    <row r="324" ht="12.75" x14ac:dyDescent="0.2"/>
    <row r="325" ht="12.75" x14ac:dyDescent="0.2"/>
    <row r="326" ht="12.75" x14ac:dyDescent="0.2"/>
    <row r="327" ht="12.75" x14ac:dyDescent="0.2"/>
    <row r="328" ht="12.75" x14ac:dyDescent="0.2"/>
    <row r="329" ht="12.75" x14ac:dyDescent="0.2"/>
    <row r="330" ht="12.75" x14ac:dyDescent="0.2"/>
    <row r="331" ht="12.75" x14ac:dyDescent="0.2"/>
    <row r="332" ht="12.75" x14ac:dyDescent="0.2"/>
    <row r="333" ht="12.75" x14ac:dyDescent="0.2"/>
    <row r="334" ht="12.75" x14ac:dyDescent="0.2"/>
    <row r="335" ht="12.75" x14ac:dyDescent="0.2"/>
    <row r="336" ht="12.75" x14ac:dyDescent="0.2"/>
    <row r="337" ht="12.75" x14ac:dyDescent="0.2"/>
    <row r="338" ht="12.75" x14ac:dyDescent="0.2"/>
    <row r="339" ht="12.75" x14ac:dyDescent="0.2"/>
    <row r="340" ht="12.75" x14ac:dyDescent="0.2"/>
    <row r="341" ht="12.75" x14ac:dyDescent="0.2"/>
    <row r="342" ht="12.75" x14ac:dyDescent="0.2"/>
    <row r="343" ht="12.75" x14ac:dyDescent="0.2"/>
    <row r="344" ht="12.75" x14ac:dyDescent="0.2"/>
    <row r="345" ht="12.75" x14ac:dyDescent="0.2"/>
    <row r="346" ht="12.75" x14ac:dyDescent="0.2"/>
    <row r="347" ht="12.75" x14ac:dyDescent="0.2"/>
    <row r="348" ht="12.75" x14ac:dyDescent="0.2"/>
    <row r="349" ht="12.75" x14ac:dyDescent="0.2"/>
    <row r="350" ht="12.75" x14ac:dyDescent="0.2"/>
    <row r="351" ht="12.75" x14ac:dyDescent="0.2"/>
    <row r="352" ht="12.75" x14ac:dyDescent="0.2"/>
    <row r="353" ht="12.75" x14ac:dyDescent="0.2"/>
    <row r="354" ht="12.75" x14ac:dyDescent="0.2"/>
    <row r="355" ht="12.75" x14ac:dyDescent="0.2"/>
    <row r="356" ht="12.75" x14ac:dyDescent="0.2"/>
    <row r="357" ht="12.75" x14ac:dyDescent="0.2"/>
    <row r="358" ht="12.75" x14ac:dyDescent="0.2"/>
    <row r="359" ht="12.75" x14ac:dyDescent="0.2"/>
    <row r="360" ht="12.75" x14ac:dyDescent="0.2"/>
    <row r="361" ht="12.75" x14ac:dyDescent="0.2"/>
    <row r="362" ht="12.75" x14ac:dyDescent="0.2"/>
    <row r="363" ht="12.75" x14ac:dyDescent="0.2"/>
    <row r="364" ht="12.75" x14ac:dyDescent="0.2"/>
    <row r="365" ht="12.75" x14ac:dyDescent="0.2"/>
    <row r="366" ht="12.75" x14ac:dyDescent="0.2"/>
    <row r="367" ht="12.75" x14ac:dyDescent="0.2"/>
    <row r="368" ht="12.75" x14ac:dyDescent="0.2"/>
    <row r="369" ht="12.75" x14ac:dyDescent="0.2"/>
    <row r="370" ht="12.75" x14ac:dyDescent="0.2"/>
    <row r="371" ht="12.75" x14ac:dyDescent="0.2"/>
    <row r="372" ht="12.75" x14ac:dyDescent="0.2"/>
    <row r="373" ht="12.75" x14ac:dyDescent="0.2"/>
    <row r="374" ht="12.75" x14ac:dyDescent="0.2"/>
    <row r="375" ht="12.75" x14ac:dyDescent="0.2"/>
    <row r="376" ht="12.75" x14ac:dyDescent="0.2"/>
    <row r="377" ht="12.75" x14ac:dyDescent="0.2"/>
    <row r="378" ht="12.75" x14ac:dyDescent="0.2"/>
    <row r="379" ht="12.75" x14ac:dyDescent="0.2"/>
    <row r="380" ht="12.75" x14ac:dyDescent="0.2"/>
    <row r="381" ht="12.75" x14ac:dyDescent="0.2"/>
    <row r="382" ht="12.75" x14ac:dyDescent="0.2"/>
    <row r="383" ht="12.75" x14ac:dyDescent="0.2"/>
    <row r="384" ht="12.75" x14ac:dyDescent="0.2"/>
    <row r="385" ht="12.75" x14ac:dyDescent="0.2"/>
    <row r="386" ht="12.75" x14ac:dyDescent="0.2"/>
    <row r="387" ht="12.75" x14ac:dyDescent="0.2"/>
    <row r="388" ht="12.75" x14ac:dyDescent="0.2"/>
    <row r="389" ht="12.75" x14ac:dyDescent="0.2"/>
    <row r="390" ht="12.75" x14ac:dyDescent="0.2"/>
    <row r="391" ht="12.75" x14ac:dyDescent="0.2"/>
    <row r="392" ht="12.75" x14ac:dyDescent="0.2"/>
    <row r="393" ht="12.75" x14ac:dyDescent="0.2"/>
    <row r="394" ht="12.75" x14ac:dyDescent="0.2"/>
    <row r="395" ht="12.75" x14ac:dyDescent="0.2"/>
    <row r="396" ht="12.75" x14ac:dyDescent="0.2"/>
    <row r="397" ht="12.75" x14ac:dyDescent="0.2"/>
    <row r="398" ht="12.75" x14ac:dyDescent="0.2"/>
    <row r="399" ht="12.75" x14ac:dyDescent="0.2"/>
    <row r="400" ht="12.75" x14ac:dyDescent="0.2"/>
    <row r="401" ht="12.75" x14ac:dyDescent="0.2"/>
    <row r="402" ht="12.75" x14ac:dyDescent="0.2"/>
    <row r="403" ht="12.75" x14ac:dyDescent="0.2"/>
    <row r="404" ht="12.75" x14ac:dyDescent="0.2"/>
    <row r="405" ht="12.75" x14ac:dyDescent="0.2"/>
    <row r="406" ht="12.75" x14ac:dyDescent="0.2"/>
    <row r="407" ht="12.75" x14ac:dyDescent="0.2"/>
    <row r="408" ht="12.75" x14ac:dyDescent="0.2"/>
    <row r="409" ht="12.75" x14ac:dyDescent="0.2"/>
    <row r="410" ht="12.75" x14ac:dyDescent="0.2"/>
    <row r="411" ht="12.75" x14ac:dyDescent="0.2"/>
    <row r="412" ht="12.75" x14ac:dyDescent="0.2"/>
    <row r="413" ht="12.75" x14ac:dyDescent="0.2"/>
    <row r="414" ht="12.75" x14ac:dyDescent="0.2"/>
    <row r="415" ht="12.75" x14ac:dyDescent="0.2"/>
    <row r="416" ht="12.75" x14ac:dyDescent="0.2"/>
    <row r="417" ht="12.75" x14ac:dyDescent="0.2"/>
    <row r="418" ht="12.75" x14ac:dyDescent="0.2"/>
    <row r="419" ht="12.75" x14ac:dyDescent="0.2"/>
    <row r="420" ht="12.75" x14ac:dyDescent="0.2"/>
    <row r="421" ht="12.75" x14ac:dyDescent="0.2"/>
    <row r="422" ht="12.75" x14ac:dyDescent="0.2"/>
    <row r="423" ht="12.75" x14ac:dyDescent="0.2"/>
    <row r="424" ht="12.75" x14ac:dyDescent="0.2"/>
    <row r="425" ht="12.75" x14ac:dyDescent="0.2"/>
    <row r="426" ht="12.75" x14ac:dyDescent="0.2"/>
    <row r="427" ht="12.75" x14ac:dyDescent="0.2"/>
    <row r="428" ht="12.75" x14ac:dyDescent="0.2"/>
    <row r="429" ht="12.75" x14ac:dyDescent="0.2"/>
    <row r="430" ht="12.75" x14ac:dyDescent="0.2"/>
    <row r="431" ht="12.75" x14ac:dyDescent="0.2"/>
    <row r="432" ht="12.75" x14ac:dyDescent="0.2"/>
    <row r="433" ht="12.75" x14ac:dyDescent="0.2"/>
    <row r="434" ht="12.75" x14ac:dyDescent="0.2"/>
    <row r="435" ht="12.75" x14ac:dyDescent="0.2"/>
    <row r="436" ht="12.75" x14ac:dyDescent="0.2"/>
    <row r="437" ht="12.75" x14ac:dyDescent="0.2"/>
    <row r="438" ht="12.75" x14ac:dyDescent="0.2"/>
    <row r="439" ht="12.75" x14ac:dyDescent="0.2"/>
    <row r="440" ht="12.75" x14ac:dyDescent="0.2"/>
    <row r="441" ht="12.75" x14ac:dyDescent="0.2"/>
    <row r="442" ht="12.75" x14ac:dyDescent="0.2"/>
    <row r="443" ht="12.75" x14ac:dyDescent="0.2"/>
    <row r="444" ht="12.75" x14ac:dyDescent="0.2"/>
    <row r="445" ht="12.75" x14ac:dyDescent="0.2"/>
    <row r="446" ht="12.75" x14ac:dyDescent="0.2"/>
    <row r="447" ht="12.75" x14ac:dyDescent="0.2"/>
    <row r="448" ht="12.75" x14ac:dyDescent="0.2"/>
    <row r="449" ht="12.75" x14ac:dyDescent="0.2"/>
    <row r="450" ht="12.75" x14ac:dyDescent="0.2"/>
    <row r="451" ht="12.75" x14ac:dyDescent="0.2"/>
    <row r="452" ht="12.75" x14ac:dyDescent="0.2"/>
    <row r="453" ht="12.75" x14ac:dyDescent="0.2"/>
    <row r="454" ht="12.75" x14ac:dyDescent="0.2"/>
    <row r="455" ht="12.75" x14ac:dyDescent="0.2"/>
    <row r="456" ht="12.75" x14ac:dyDescent="0.2"/>
    <row r="457" ht="12.75" x14ac:dyDescent="0.2"/>
    <row r="458" ht="12.75" x14ac:dyDescent="0.2"/>
    <row r="459" ht="12.75" x14ac:dyDescent="0.2"/>
    <row r="460" ht="12.75" x14ac:dyDescent="0.2"/>
    <row r="461" ht="12.75" x14ac:dyDescent="0.2"/>
    <row r="462" ht="12.75" x14ac:dyDescent="0.2"/>
    <row r="463" ht="12.75" x14ac:dyDescent="0.2"/>
    <row r="464" ht="12.75" x14ac:dyDescent="0.2"/>
    <row r="465" ht="12.75" x14ac:dyDescent="0.2"/>
    <row r="466" ht="12.75" x14ac:dyDescent="0.2"/>
    <row r="467" ht="12.75" x14ac:dyDescent="0.2"/>
    <row r="468" ht="12.75" x14ac:dyDescent="0.2"/>
    <row r="469" ht="12.75" x14ac:dyDescent="0.2"/>
    <row r="470" ht="12.75" x14ac:dyDescent="0.2"/>
    <row r="471" ht="12.75" x14ac:dyDescent="0.2"/>
    <row r="472" ht="12.75" x14ac:dyDescent="0.2"/>
    <row r="473" ht="12.75" x14ac:dyDescent="0.2"/>
    <row r="474" ht="12.75" x14ac:dyDescent="0.2"/>
    <row r="475" ht="12.75" x14ac:dyDescent="0.2"/>
    <row r="476" ht="12.75" x14ac:dyDescent="0.2"/>
    <row r="477" ht="12.75" x14ac:dyDescent="0.2"/>
    <row r="478" ht="12.75" x14ac:dyDescent="0.2"/>
    <row r="479" ht="12.75" x14ac:dyDescent="0.2"/>
    <row r="480" ht="12.75" x14ac:dyDescent="0.2"/>
    <row r="481" ht="12.75" x14ac:dyDescent="0.2"/>
    <row r="482" ht="12.75" x14ac:dyDescent="0.2"/>
    <row r="483" ht="12.75" x14ac:dyDescent="0.2"/>
    <row r="484" ht="12.75" x14ac:dyDescent="0.2"/>
    <row r="485" ht="12.75" x14ac:dyDescent="0.2"/>
    <row r="486" ht="12.75" x14ac:dyDescent="0.2"/>
    <row r="487" ht="12.75" x14ac:dyDescent="0.2"/>
    <row r="488" ht="12.75" x14ac:dyDescent="0.2"/>
    <row r="489" ht="12.75" x14ac:dyDescent="0.2"/>
    <row r="490" ht="12.75" x14ac:dyDescent="0.2"/>
    <row r="491" ht="12.75" x14ac:dyDescent="0.2"/>
    <row r="492" ht="12.75" x14ac:dyDescent="0.2"/>
    <row r="493" ht="12.75" x14ac:dyDescent="0.2"/>
    <row r="494" ht="12.75" x14ac:dyDescent="0.2"/>
    <row r="495" ht="12.75" x14ac:dyDescent="0.2"/>
    <row r="496" ht="12.75" x14ac:dyDescent="0.2"/>
    <row r="497" ht="12.75" x14ac:dyDescent="0.2"/>
    <row r="498" ht="12.75" x14ac:dyDescent="0.2"/>
    <row r="499" ht="12.75" x14ac:dyDescent="0.2"/>
    <row r="500" ht="12.75" x14ac:dyDescent="0.2"/>
    <row r="501" ht="12.75" x14ac:dyDescent="0.2"/>
    <row r="502" ht="12.75" x14ac:dyDescent="0.2"/>
    <row r="503" ht="12.75" x14ac:dyDescent="0.2"/>
    <row r="504" ht="12.75" x14ac:dyDescent="0.2"/>
    <row r="505" ht="12.75" x14ac:dyDescent="0.2"/>
    <row r="506" ht="12.75" x14ac:dyDescent="0.2"/>
    <row r="507" ht="12.75" x14ac:dyDescent="0.2"/>
    <row r="508" ht="12.75" x14ac:dyDescent="0.2"/>
    <row r="509" ht="12.75" x14ac:dyDescent="0.2"/>
    <row r="510" ht="12.75" x14ac:dyDescent="0.2"/>
    <row r="511" ht="12.75" x14ac:dyDescent="0.2"/>
    <row r="512" ht="12.75" x14ac:dyDescent="0.2"/>
    <row r="513" ht="12.75" x14ac:dyDescent="0.2"/>
    <row r="514" ht="12.75" x14ac:dyDescent="0.2"/>
    <row r="515" ht="12.75" x14ac:dyDescent="0.2"/>
    <row r="516" ht="12.75" x14ac:dyDescent="0.2"/>
    <row r="517" ht="12.75" x14ac:dyDescent="0.2"/>
    <row r="518" ht="12.75" x14ac:dyDescent="0.2"/>
    <row r="519" ht="12.75" x14ac:dyDescent="0.2"/>
    <row r="520" ht="12.75" x14ac:dyDescent="0.2"/>
    <row r="521" ht="12.75" x14ac:dyDescent="0.2"/>
    <row r="522" ht="12.75" x14ac:dyDescent="0.2"/>
    <row r="523" ht="12.75" x14ac:dyDescent="0.2"/>
    <row r="524" ht="12.75" x14ac:dyDescent="0.2"/>
    <row r="525" ht="12.75" x14ac:dyDescent="0.2"/>
    <row r="526" ht="12.75" x14ac:dyDescent="0.2"/>
    <row r="527" ht="12.75" x14ac:dyDescent="0.2"/>
    <row r="528" ht="12.75" x14ac:dyDescent="0.2"/>
    <row r="529" ht="12.75" x14ac:dyDescent="0.2"/>
    <row r="530" ht="12.75" x14ac:dyDescent="0.2"/>
    <row r="531" ht="12.75" x14ac:dyDescent="0.2"/>
    <row r="532" ht="12.75" x14ac:dyDescent="0.2"/>
    <row r="533" ht="12.75" x14ac:dyDescent="0.2"/>
    <row r="534" ht="12.75" x14ac:dyDescent="0.2"/>
    <row r="535" ht="12.75" x14ac:dyDescent="0.2"/>
    <row r="536" ht="12.75" x14ac:dyDescent="0.2"/>
    <row r="537" ht="12.75" x14ac:dyDescent="0.2"/>
    <row r="538" ht="12.75" x14ac:dyDescent="0.2"/>
    <row r="539" ht="12.75" x14ac:dyDescent="0.2"/>
    <row r="540" ht="12.75" x14ac:dyDescent="0.2"/>
    <row r="541" ht="12.75" x14ac:dyDescent="0.2"/>
    <row r="542" ht="12.75" x14ac:dyDescent="0.2"/>
    <row r="543" ht="12.75" x14ac:dyDescent="0.2"/>
    <row r="544" ht="12.75" x14ac:dyDescent="0.2"/>
    <row r="545" ht="12.75" x14ac:dyDescent="0.2"/>
    <row r="546" ht="12.75" x14ac:dyDescent="0.2"/>
    <row r="547" ht="12.75" x14ac:dyDescent="0.2"/>
    <row r="548" ht="12.75" x14ac:dyDescent="0.2"/>
    <row r="549" ht="12.75" x14ac:dyDescent="0.2"/>
    <row r="550" ht="12.75" x14ac:dyDescent="0.2"/>
    <row r="551" ht="12.75" x14ac:dyDescent="0.2"/>
    <row r="552" ht="12.75" x14ac:dyDescent="0.2"/>
    <row r="553" ht="12.75" x14ac:dyDescent="0.2"/>
    <row r="554" ht="12.75" x14ac:dyDescent="0.2"/>
    <row r="555" ht="12.75" x14ac:dyDescent="0.2"/>
    <row r="556" ht="12.75" x14ac:dyDescent="0.2"/>
    <row r="557" ht="12.75" x14ac:dyDescent="0.2"/>
    <row r="558" ht="12.75" x14ac:dyDescent="0.2"/>
    <row r="559" ht="12.75" x14ac:dyDescent="0.2"/>
    <row r="560" ht="12.75" x14ac:dyDescent="0.2"/>
    <row r="561" ht="12.75" x14ac:dyDescent="0.2"/>
    <row r="562" ht="12.75" x14ac:dyDescent="0.2"/>
    <row r="563" ht="12.75" x14ac:dyDescent="0.2"/>
    <row r="564" ht="12.75" x14ac:dyDescent="0.2"/>
    <row r="565" ht="12.75" x14ac:dyDescent="0.2"/>
    <row r="566" ht="12.75" x14ac:dyDescent="0.2"/>
    <row r="567" ht="12.75" x14ac:dyDescent="0.2"/>
    <row r="568" ht="12.75" x14ac:dyDescent="0.2"/>
    <row r="569" ht="12.75" x14ac:dyDescent="0.2"/>
    <row r="570" ht="12.75" x14ac:dyDescent="0.2"/>
    <row r="571" ht="12.75" x14ac:dyDescent="0.2"/>
    <row r="572" ht="12.75" x14ac:dyDescent="0.2"/>
    <row r="573" ht="12.75" x14ac:dyDescent="0.2"/>
    <row r="574" ht="12.75" x14ac:dyDescent="0.2"/>
    <row r="575" ht="12.75" x14ac:dyDescent="0.2"/>
    <row r="576" ht="12.75" x14ac:dyDescent="0.2"/>
    <row r="577" ht="12.75" x14ac:dyDescent="0.2"/>
    <row r="578" ht="12.75" x14ac:dyDescent="0.2"/>
    <row r="579" ht="12.75" x14ac:dyDescent="0.2"/>
    <row r="580" ht="12.75" x14ac:dyDescent="0.2"/>
    <row r="581" ht="12.75" x14ac:dyDescent="0.2"/>
    <row r="582" ht="12.75" x14ac:dyDescent="0.2"/>
    <row r="583" ht="12.75" x14ac:dyDescent="0.2"/>
    <row r="584" ht="12.75" x14ac:dyDescent="0.2"/>
    <row r="585" ht="12.75" x14ac:dyDescent="0.2"/>
    <row r="586" ht="12.75" x14ac:dyDescent="0.2"/>
    <row r="587" ht="12.75" x14ac:dyDescent="0.2"/>
    <row r="588" ht="12.75" x14ac:dyDescent="0.2"/>
    <row r="589" ht="12.75" x14ac:dyDescent="0.2"/>
    <row r="590" ht="12.75" x14ac:dyDescent="0.2"/>
    <row r="591" ht="12.75" x14ac:dyDescent="0.2"/>
    <row r="592" ht="12.75" x14ac:dyDescent="0.2"/>
    <row r="593" ht="12.75" x14ac:dyDescent="0.2"/>
    <row r="594" ht="12.75" x14ac:dyDescent="0.2"/>
    <row r="595" ht="12.75" x14ac:dyDescent="0.2"/>
    <row r="596" ht="12.75" x14ac:dyDescent="0.2"/>
    <row r="597" ht="12.75" x14ac:dyDescent="0.2"/>
    <row r="598" ht="12.75" x14ac:dyDescent="0.2"/>
    <row r="599" ht="12.75" x14ac:dyDescent="0.2"/>
    <row r="600" ht="12.75" x14ac:dyDescent="0.2"/>
    <row r="601" ht="12.75" x14ac:dyDescent="0.2"/>
    <row r="602" ht="12.75" x14ac:dyDescent="0.2"/>
    <row r="603" ht="12.75" x14ac:dyDescent="0.2"/>
    <row r="604" ht="12.75" x14ac:dyDescent="0.2"/>
    <row r="605" ht="12.75" x14ac:dyDescent="0.2"/>
    <row r="606" ht="12.75" x14ac:dyDescent="0.2"/>
    <row r="607" ht="12.75" x14ac:dyDescent="0.2"/>
    <row r="608" ht="12.75" x14ac:dyDescent="0.2"/>
    <row r="609" ht="12.75" x14ac:dyDescent="0.2"/>
    <row r="610" ht="12.75" x14ac:dyDescent="0.2"/>
    <row r="611" ht="12.75" x14ac:dyDescent="0.2"/>
    <row r="612" ht="12.75" x14ac:dyDescent="0.2"/>
    <row r="613" ht="12.75" x14ac:dyDescent="0.2"/>
    <row r="614" ht="12.75" x14ac:dyDescent="0.2"/>
    <row r="615" ht="12.75" x14ac:dyDescent="0.2"/>
    <row r="616" ht="12.75" x14ac:dyDescent="0.2"/>
    <row r="617" ht="12.75" x14ac:dyDescent="0.2"/>
    <row r="618" ht="12.75" x14ac:dyDescent="0.2"/>
    <row r="619" ht="12.75" x14ac:dyDescent="0.2"/>
    <row r="620" ht="12.75" x14ac:dyDescent="0.2"/>
    <row r="621" ht="12.75" x14ac:dyDescent="0.2"/>
    <row r="622" ht="12.75" x14ac:dyDescent="0.2"/>
    <row r="623" ht="12.75" x14ac:dyDescent="0.2"/>
    <row r="624" ht="12.75" x14ac:dyDescent="0.2"/>
    <row r="625" ht="12.75" x14ac:dyDescent="0.2"/>
    <row r="626" ht="12.75" x14ac:dyDescent="0.2"/>
    <row r="627" ht="12.75" x14ac:dyDescent="0.2"/>
    <row r="628" ht="12.75" x14ac:dyDescent="0.2"/>
    <row r="629" ht="12.75" x14ac:dyDescent="0.2"/>
    <row r="630" ht="12.75" x14ac:dyDescent="0.2"/>
    <row r="631" ht="12.75" x14ac:dyDescent="0.2"/>
    <row r="632" ht="12.75" x14ac:dyDescent="0.2"/>
    <row r="633" ht="12.75" x14ac:dyDescent="0.2"/>
    <row r="634" ht="12.75" x14ac:dyDescent="0.2"/>
    <row r="635" ht="12.75" x14ac:dyDescent="0.2"/>
    <row r="636" ht="12.75" x14ac:dyDescent="0.2"/>
    <row r="637" ht="12.75" x14ac:dyDescent="0.2"/>
    <row r="638" ht="12.75" x14ac:dyDescent="0.2"/>
    <row r="639" ht="12.75" x14ac:dyDescent="0.2"/>
    <row r="640" ht="12.75" x14ac:dyDescent="0.2"/>
    <row r="641" ht="12.75" x14ac:dyDescent="0.2"/>
    <row r="642" ht="12.75" x14ac:dyDescent="0.2"/>
    <row r="643" ht="12.75" x14ac:dyDescent="0.2"/>
    <row r="644" ht="12.75" x14ac:dyDescent="0.2"/>
    <row r="645" ht="12.75" x14ac:dyDescent="0.2"/>
    <row r="646" ht="12.75" x14ac:dyDescent="0.2"/>
    <row r="647" ht="12.75" x14ac:dyDescent="0.2"/>
    <row r="648" ht="12.75" x14ac:dyDescent="0.2"/>
    <row r="649" ht="12.75" x14ac:dyDescent="0.2"/>
    <row r="650" ht="12.75" x14ac:dyDescent="0.2"/>
    <row r="651" ht="12.75" x14ac:dyDescent="0.2"/>
    <row r="652" ht="12.75" x14ac:dyDescent="0.2"/>
    <row r="653" ht="12.75" x14ac:dyDescent="0.2"/>
    <row r="654" ht="12.75" x14ac:dyDescent="0.2"/>
    <row r="655" ht="12.75" x14ac:dyDescent="0.2"/>
    <row r="656" ht="12.75" x14ac:dyDescent="0.2"/>
    <row r="657" ht="12.75" x14ac:dyDescent="0.2"/>
    <row r="658" ht="12.75" x14ac:dyDescent="0.2"/>
    <row r="659" ht="12.75" x14ac:dyDescent="0.2"/>
    <row r="660" ht="12.75" x14ac:dyDescent="0.2"/>
    <row r="661" ht="12.75" x14ac:dyDescent="0.2"/>
    <row r="662" ht="12.75" x14ac:dyDescent="0.2"/>
    <row r="663" ht="12.75" x14ac:dyDescent="0.2"/>
    <row r="664" ht="12.75" x14ac:dyDescent="0.2"/>
    <row r="665" ht="12.75" x14ac:dyDescent="0.2"/>
    <row r="666" ht="12.75" x14ac:dyDescent="0.2"/>
    <row r="667" ht="12.75" x14ac:dyDescent="0.2"/>
    <row r="668" ht="12.75" x14ac:dyDescent="0.2"/>
    <row r="669" ht="12.75" x14ac:dyDescent="0.2"/>
    <row r="670" ht="12.75" x14ac:dyDescent="0.2"/>
    <row r="671" ht="12.75" x14ac:dyDescent="0.2"/>
    <row r="672" ht="12.75" x14ac:dyDescent="0.2"/>
    <row r="673" ht="12.75" x14ac:dyDescent="0.2"/>
    <row r="674" ht="12.75" x14ac:dyDescent="0.2"/>
    <row r="675" ht="12.75" x14ac:dyDescent="0.2"/>
    <row r="676" ht="12.75" x14ac:dyDescent="0.2"/>
    <row r="677" ht="12.75" x14ac:dyDescent="0.2"/>
    <row r="678" ht="12.75" x14ac:dyDescent="0.2"/>
    <row r="679" ht="12.75" x14ac:dyDescent="0.2"/>
    <row r="680" ht="12.75" x14ac:dyDescent="0.2"/>
    <row r="681" ht="12.75" x14ac:dyDescent="0.2"/>
    <row r="682" ht="12.75" x14ac:dyDescent="0.2"/>
    <row r="683" ht="12.75" x14ac:dyDescent="0.2"/>
    <row r="684" ht="12.75" x14ac:dyDescent="0.2"/>
    <row r="685" ht="12.75" x14ac:dyDescent="0.2"/>
    <row r="686" ht="12.75" x14ac:dyDescent="0.2"/>
    <row r="687" ht="12.75" x14ac:dyDescent="0.2"/>
    <row r="688" ht="12.75" x14ac:dyDescent="0.2"/>
    <row r="689" ht="12.75" x14ac:dyDescent="0.2"/>
    <row r="690" ht="12.75" x14ac:dyDescent="0.2"/>
    <row r="691" ht="12.75" x14ac:dyDescent="0.2"/>
    <row r="692" ht="12.75" x14ac:dyDescent="0.2"/>
    <row r="693" ht="12.75" x14ac:dyDescent="0.2"/>
    <row r="694" ht="12.75" x14ac:dyDescent="0.2"/>
    <row r="695" ht="12.75" x14ac:dyDescent="0.2"/>
    <row r="696" ht="12.75" x14ac:dyDescent="0.2"/>
    <row r="697" ht="12.75" x14ac:dyDescent="0.2"/>
    <row r="698" ht="12.75" x14ac:dyDescent="0.2"/>
    <row r="699" ht="12.75" x14ac:dyDescent="0.2"/>
    <row r="700" ht="12.75" x14ac:dyDescent="0.2"/>
    <row r="701" ht="12.75" x14ac:dyDescent="0.2"/>
    <row r="702" ht="12.75" x14ac:dyDescent="0.2"/>
    <row r="703" ht="12.75" x14ac:dyDescent="0.2"/>
    <row r="704" ht="12.75" x14ac:dyDescent="0.2"/>
    <row r="705" ht="12.75" x14ac:dyDescent="0.2"/>
    <row r="706" ht="12.75" x14ac:dyDescent="0.2"/>
    <row r="707" ht="12.75" x14ac:dyDescent="0.2"/>
    <row r="708" ht="12.75" x14ac:dyDescent="0.2"/>
    <row r="709" ht="12.75" x14ac:dyDescent="0.2"/>
    <row r="710" ht="12.75" x14ac:dyDescent="0.2"/>
    <row r="711" ht="12.75" x14ac:dyDescent="0.2"/>
    <row r="712" ht="12.75" x14ac:dyDescent="0.2"/>
    <row r="713" ht="12.75" x14ac:dyDescent="0.2"/>
    <row r="714" ht="12.75" x14ac:dyDescent="0.2"/>
    <row r="715" ht="12.75" x14ac:dyDescent="0.2"/>
    <row r="716" ht="12.75" x14ac:dyDescent="0.2"/>
    <row r="717" ht="12.75" x14ac:dyDescent="0.2"/>
    <row r="718" ht="12.75" x14ac:dyDescent="0.2"/>
    <row r="719" ht="12.75" x14ac:dyDescent="0.2"/>
    <row r="720" ht="12.75" x14ac:dyDescent="0.2"/>
    <row r="721" ht="12.75" x14ac:dyDescent="0.2"/>
    <row r="722" ht="12.75" x14ac:dyDescent="0.2"/>
    <row r="723" ht="12.75" x14ac:dyDescent="0.2"/>
    <row r="724" ht="12.75" x14ac:dyDescent="0.2"/>
    <row r="725" ht="12.75" x14ac:dyDescent="0.2"/>
    <row r="726" ht="12.75" x14ac:dyDescent="0.2"/>
    <row r="727" ht="12.75" x14ac:dyDescent="0.2"/>
    <row r="728" ht="12.75" x14ac:dyDescent="0.2"/>
    <row r="729" ht="12.75" x14ac:dyDescent="0.2"/>
    <row r="730" ht="12.75" x14ac:dyDescent="0.2"/>
    <row r="731" ht="12.75" x14ac:dyDescent="0.2"/>
    <row r="732" ht="12.75" x14ac:dyDescent="0.2"/>
    <row r="733" ht="12.75" x14ac:dyDescent="0.2"/>
    <row r="734" ht="12.75" x14ac:dyDescent="0.2"/>
    <row r="735" ht="12.75" x14ac:dyDescent="0.2"/>
    <row r="736" ht="12.75" x14ac:dyDescent="0.2"/>
    <row r="737" ht="12.75" x14ac:dyDescent="0.2"/>
    <row r="738" ht="12.75" x14ac:dyDescent="0.2"/>
    <row r="739" ht="12.75" x14ac:dyDescent="0.2"/>
    <row r="740" ht="12.75" x14ac:dyDescent="0.2"/>
    <row r="741" ht="12.75" x14ac:dyDescent="0.2"/>
    <row r="742" ht="12.75" x14ac:dyDescent="0.2"/>
    <row r="743" ht="12.75" x14ac:dyDescent="0.2"/>
    <row r="744" ht="12.75" x14ac:dyDescent="0.2"/>
    <row r="745" ht="12.75" x14ac:dyDescent="0.2"/>
    <row r="746" ht="12.75" x14ac:dyDescent="0.2"/>
    <row r="747" ht="12.75" x14ac:dyDescent="0.2"/>
    <row r="748" ht="12.75" x14ac:dyDescent="0.2"/>
    <row r="749" ht="12.75" x14ac:dyDescent="0.2"/>
    <row r="750" ht="12.75" x14ac:dyDescent="0.2"/>
    <row r="751" ht="12.75" x14ac:dyDescent="0.2"/>
    <row r="752" ht="12.75" x14ac:dyDescent="0.2"/>
    <row r="753" ht="12.75" x14ac:dyDescent="0.2"/>
    <row r="754" ht="12.75" x14ac:dyDescent="0.2"/>
    <row r="755" ht="12.75" x14ac:dyDescent="0.2"/>
    <row r="756" ht="12.75" x14ac:dyDescent="0.2"/>
    <row r="757" ht="12.75" x14ac:dyDescent="0.2"/>
    <row r="758" ht="12.75" x14ac:dyDescent="0.2"/>
    <row r="759" ht="12.75" x14ac:dyDescent="0.2"/>
    <row r="760" ht="12.75" x14ac:dyDescent="0.2"/>
    <row r="761" ht="12.75" x14ac:dyDescent="0.2"/>
    <row r="762" ht="12.75" x14ac:dyDescent="0.2"/>
    <row r="763" ht="12.75" x14ac:dyDescent="0.2"/>
    <row r="764" ht="12.75" x14ac:dyDescent="0.2"/>
    <row r="765" ht="12.75" x14ac:dyDescent="0.2"/>
    <row r="766" ht="12.75" x14ac:dyDescent="0.2"/>
    <row r="767" ht="12.75" x14ac:dyDescent="0.2"/>
    <row r="768" ht="12.75" x14ac:dyDescent="0.2"/>
    <row r="769" ht="12.75" x14ac:dyDescent="0.2"/>
    <row r="770" ht="12.75" x14ac:dyDescent="0.2"/>
    <row r="771" ht="12.75" x14ac:dyDescent="0.2"/>
    <row r="772" ht="12.75" x14ac:dyDescent="0.2"/>
    <row r="773" ht="12.75" x14ac:dyDescent="0.2"/>
    <row r="774" ht="12.75" x14ac:dyDescent="0.2"/>
    <row r="775" ht="12.75" x14ac:dyDescent="0.2"/>
    <row r="776" ht="12.75" x14ac:dyDescent="0.2"/>
    <row r="777" ht="12.75" x14ac:dyDescent="0.2"/>
    <row r="778" ht="12.75" x14ac:dyDescent="0.2"/>
    <row r="779" ht="12.75" x14ac:dyDescent="0.2"/>
    <row r="780" ht="12.75" x14ac:dyDescent="0.2"/>
    <row r="781" ht="12.75" x14ac:dyDescent="0.2"/>
    <row r="782" ht="12.75" x14ac:dyDescent="0.2"/>
    <row r="783" ht="12.75" x14ac:dyDescent="0.2"/>
    <row r="784" ht="12.75" x14ac:dyDescent="0.2"/>
    <row r="785" ht="12.75" x14ac:dyDescent="0.2"/>
    <row r="786" ht="12.75" x14ac:dyDescent="0.2"/>
    <row r="787" ht="12.75" x14ac:dyDescent="0.2"/>
    <row r="788" ht="12.75" x14ac:dyDescent="0.2"/>
    <row r="789" ht="12.75" x14ac:dyDescent="0.2"/>
    <row r="790" ht="12.75" x14ac:dyDescent="0.2"/>
    <row r="791" ht="12.75" x14ac:dyDescent="0.2"/>
    <row r="792" ht="12.75" x14ac:dyDescent="0.2"/>
    <row r="793" ht="12.75" x14ac:dyDescent="0.2"/>
    <row r="794" ht="12.75" x14ac:dyDescent="0.2"/>
    <row r="795" ht="12.75" x14ac:dyDescent="0.2"/>
    <row r="796" ht="12.75" x14ac:dyDescent="0.2"/>
    <row r="797" ht="12.75" x14ac:dyDescent="0.2"/>
    <row r="798" ht="12.75" x14ac:dyDescent="0.2"/>
    <row r="799" ht="12.75" x14ac:dyDescent="0.2"/>
    <row r="800" ht="12.75" x14ac:dyDescent="0.2"/>
    <row r="801" ht="12.75" x14ac:dyDescent="0.2"/>
    <row r="802" ht="12.75" x14ac:dyDescent="0.2"/>
    <row r="803" ht="12.75" x14ac:dyDescent="0.2"/>
    <row r="804" ht="12.75" x14ac:dyDescent="0.2"/>
    <row r="805" ht="12.75" x14ac:dyDescent="0.2"/>
    <row r="806" ht="12.75" x14ac:dyDescent="0.2"/>
    <row r="807" ht="12.75" x14ac:dyDescent="0.2"/>
    <row r="808" ht="12.75" x14ac:dyDescent="0.2"/>
    <row r="809" ht="12.75" x14ac:dyDescent="0.2"/>
    <row r="810" ht="12.75" x14ac:dyDescent="0.2"/>
    <row r="811" ht="12.75" x14ac:dyDescent="0.2"/>
    <row r="812" ht="12.75" x14ac:dyDescent="0.2"/>
    <row r="813" ht="12.75" x14ac:dyDescent="0.2"/>
    <row r="814" ht="12.75" x14ac:dyDescent="0.2"/>
    <row r="815" ht="12.75" x14ac:dyDescent="0.2"/>
    <row r="816" ht="12.75" x14ac:dyDescent="0.2"/>
    <row r="817" ht="12.75" x14ac:dyDescent="0.2"/>
    <row r="818" ht="12.75" x14ac:dyDescent="0.2"/>
    <row r="819" ht="12.75" x14ac:dyDescent="0.2"/>
    <row r="820" ht="12.75" x14ac:dyDescent="0.2"/>
    <row r="821" ht="12.75" x14ac:dyDescent="0.2"/>
    <row r="822" ht="12.75" x14ac:dyDescent="0.2"/>
    <row r="823" ht="12.75" x14ac:dyDescent="0.2"/>
    <row r="824" ht="12.75" x14ac:dyDescent="0.2"/>
    <row r="825" ht="12.75" x14ac:dyDescent="0.2"/>
    <row r="826" ht="12.75" x14ac:dyDescent="0.2"/>
    <row r="827" ht="12.75" x14ac:dyDescent="0.2"/>
    <row r="828" ht="12.75" x14ac:dyDescent="0.2"/>
    <row r="829" ht="12.75" x14ac:dyDescent="0.2"/>
    <row r="830" ht="12.75" x14ac:dyDescent="0.2"/>
    <row r="831" ht="12.75" x14ac:dyDescent="0.2"/>
    <row r="832" ht="12.75" x14ac:dyDescent="0.2"/>
    <row r="833" ht="12.75" x14ac:dyDescent="0.2"/>
    <row r="834" ht="12.75" x14ac:dyDescent="0.2"/>
    <row r="835" ht="12.75" x14ac:dyDescent="0.2"/>
    <row r="836" ht="12.75" x14ac:dyDescent="0.2"/>
    <row r="837" ht="12.75" x14ac:dyDescent="0.2"/>
    <row r="838" ht="12.75" x14ac:dyDescent="0.2"/>
    <row r="839" ht="12.75" x14ac:dyDescent="0.2"/>
    <row r="840" ht="12.75" x14ac:dyDescent="0.2"/>
    <row r="841" ht="12.75" x14ac:dyDescent="0.2"/>
    <row r="842" ht="12.75" x14ac:dyDescent="0.2"/>
    <row r="843" ht="12.75" x14ac:dyDescent="0.2"/>
    <row r="844" ht="12.75" x14ac:dyDescent="0.2"/>
    <row r="845" ht="12.75" x14ac:dyDescent="0.2"/>
    <row r="846" ht="12.75" x14ac:dyDescent="0.2"/>
    <row r="847" ht="12.75" x14ac:dyDescent="0.2"/>
    <row r="848" ht="12.75" x14ac:dyDescent="0.2"/>
    <row r="849" ht="12.75" x14ac:dyDescent="0.2"/>
    <row r="850" ht="12.75" x14ac:dyDescent="0.2"/>
    <row r="851" ht="12.75" x14ac:dyDescent="0.2"/>
    <row r="852" ht="12.75" x14ac:dyDescent="0.2"/>
    <row r="853" ht="12.75" x14ac:dyDescent="0.2"/>
    <row r="854" ht="12.75" x14ac:dyDescent="0.2"/>
    <row r="855" ht="12.75" x14ac:dyDescent="0.2"/>
    <row r="856" ht="12.75" x14ac:dyDescent="0.2"/>
    <row r="857" ht="12.75" x14ac:dyDescent="0.2"/>
    <row r="858" ht="12.75" x14ac:dyDescent="0.2"/>
    <row r="859" ht="12.75" x14ac:dyDescent="0.2"/>
    <row r="860" ht="12.75" x14ac:dyDescent="0.2"/>
    <row r="861" ht="12.75" x14ac:dyDescent="0.2"/>
    <row r="862" ht="12.75" x14ac:dyDescent="0.2"/>
    <row r="863" ht="12.75" x14ac:dyDescent="0.2"/>
    <row r="864" ht="12.75" x14ac:dyDescent="0.2"/>
    <row r="865" ht="12.75" x14ac:dyDescent="0.2"/>
    <row r="866" ht="12.75" x14ac:dyDescent="0.2"/>
    <row r="867" ht="12.75" x14ac:dyDescent="0.2"/>
    <row r="868" ht="12.75" x14ac:dyDescent="0.2"/>
    <row r="869" ht="12.75" x14ac:dyDescent="0.2"/>
    <row r="870" ht="12.75" x14ac:dyDescent="0.2"/>
    <row r="871" ht="12.75" x14ac:dyDescent="0.2"/>
    <row r="872" ht="12.75" x14ac:dyDescent="0.2"/>
    <row r="873" ht="12.75" x14ac:dyDescent="0.2"/>
    <row r="874" ht="12.75" x14ac:dyDescent="0.2"/>
    <row r="875" ht="12.75" x14ac:dyDescent="0.2"/>
    <row r="876" ht="12.75" x14ac:dyDescent="0.2"/>
    <row r="877" ht="12.75" x14ac:dyDescent="0.2"/>
    <row r="878" ht="12.75" x14ac:dyDescent="0.2"/>
    <row r="879" ht="12.75" x14ac:dyDescent="0.2"/>
    <row r="880" ht="12.75" x14ac:dyDescent="0.2"/>
    <row r="881" ht="12.75" x14ac:dyDescent="0.2"/>
    <row r="882" ht="12.75" x14ac:dyDescent="0.2"/>
    <row r="883" ht="12.75" x14ac:dyDescent="0.2"/>
    <row r="884" ht="12.75" x14ac:dyDescent="0.2"/>
    <row r="885" ht="12.75" x14ac:dyDescent="0.2"/>
    <row r="886" ht="12.75" x14ac:dyDescent="0.2"/>
    <row r="887" ht="12.75" x14ac:dyDescent="0.2"/>
    <row r="888" ht="12.75" x14ac:dyDescent="0.2"/>
    <row r="889" ht="12.75" x14ac:dyDescent="0.2"/>
    <row r="890" ht="12.75" x14ac:dyDescent="0.2"/>
    <row r="891" ht="12.75" x14ac:dyDescent="0.2"/>
    <row r="892" ht="12.75" x14ac:dyDescent="0.2"/>
    <row r="893" ht="12.75" x14ac:dyDescent="0.2"/>
    <row r="894" ht="12.75" x14ac:dyDescent="0.2"/>
    <row r="895" ht="12.75" x14ac:dyDescent="0.2"/>
    <row r="896" ht="12.75" x14ac:dyDescent="0.2"/>
    <row r="897" ht="12.75" x14ac:dyDescent="0.2"/>
    <row r="898" ht="12.75" x14ac:dyDescent="0.2"/>
    <row r="899" ht="12.75" x14ac:dyDescent="0.2"/>
    <row r="900" ht="12.75" x14ac:dyDescent="0.2"/>
    <row r="901" ht="12.75" x14ac:dyDescent="0.2"/>
    <row r="902" ht="12.75" x14ac:dyDescent="0.2"/>
    <row r="903" ht="12.75" x14ac:dyDescent="0.2"/>
    <row r="904" ht="12.75" x14ac:dyDescent="0.2"/>
    <row r="905" ht="12.75" x14ac:dyDescent="0.2"/>
    <row r="906" ht="12.75" x14ac:dyDescent="0.2"/>
    <row r="907" ht="12.75" x14ac:dyDescent="0.2"/>
    <row r="908" ht="12.75" x14ac:dyDescent="0.2"/>
    <row r="909" ht="12.75" x14ac:dyDescent="0.2"/>
    <row r="910" ht="12.75" x14ac:dyDescent="0.2"/>
    <row r="911" ht="12.75" x14ac:dyDescent="0.2"/>
    <row r="912" ht="12.75" x14ac:dyDescent="0.2"/>
    <row r="913" ht="12.75" x14ac:dyDescent="0.2"/>
    <row r="914" ht="12.75" x14ac:dyDescent="0.2"/>
    <row r="915" ht="12.75" x14ac:dyDescent="0.2"/>
    <row r="916" ht="12.75" x14ac:dyDescent="0.2"/>
    <row r="917" ht="12.75" x14ac:dyDescent="0.2"/>
    <row r="918" ht="12.75" x14ac:dyDescent="0.2"/>
    <row r="919" ht="12.75" x14ac:dyDescent="0.2"/>
    <row r="920" ht="12.75" x14ac:dyDescent="0.2"/>
    <row r="921" ht="12.75" x14ac:dyDescent="0.2"/>
    <row r="922" ht="12.75" x14ac:dyDescent="0.2"/>
    <row r="923" ht="12.75" x14ac:dyDescent="0.2"/>
    <row r="924" ht="12.75" x14ac:dyDescent="0.2"/>
    <row r="925" ht="12.75" x14ac:dyDescent="0.2"/>
    <row r="926" ht="12.75" x14ac:dyDescent="0.2"/>
    <row r="927" ht="12.75" x14ac:dyDescent="0.2"/>
    <row r="928" ht="12.75" x14ac:dyDescent="0.2"/>
    <row r="929" ht="12.75" x14ac:dyDescent="0.2"/>
    <row r="930" ht="12.75" x14ac:dyDescent="0.2"/>
    <row r="931" ht="12.75" x14ac:dyDescent="0.2"/>
    <row r="932" ht="12.75" x14ac:dyDescent="0.2"/>
    <row r="933" ht="12.75" x14ac:dyDescent="0.2"/>
    <row r="934" ht="12.75" x14ac:dyDescent="0.2"/>
    <row r="935" ht="12.75" x14ac:dyDescent="0.2"/>
    <row r="936" ht="12.75" x14ac:dyDescent="0.2"/>
    <row r="937" ht="12.75" x14ac:dyDescent="0.2"/>
    <row r="938" ht="12.75" x14ac:dyDescent="0.2"/>
    <row r="939" ht="12.75" x14ac:dyDescent="0.2"/>
    <row r="940" ht="12.75" x14ac:dyDescent="0.2"/>
    <row r="941" ht="12.75" x14ac:dyDescent="0.2"/>
    <row r="942" ht="12.75" x14ac:dyDescent="0.2"/>
    <row r="943" ht="12.75" x14ac:dyDescent="0.2"/>
    <row r="944" ht="12.75" x14ac:dyDescent="0.2"/>
    <row r="945" ht="12.75" x14ac:dyDescent="0.2"/>
    <row r="946" ht="12.75" x14ac:dyDescent="0.2"/>
    <row r="947" ht="12.75" x14ac:dyDescent="0.2"/>
    <row r="948" ht="12.75" x14ac:dyDescent="0.2"/>
    <row r="949" ht="12.75" x14ac:dyDescent="0.2"/>
    <row r="950" ht="12.75" x14ac:dyDescent="0.2"/>
    <row r="951" ht="12.75" x14ac:dyDescent="0.2"/>
    <row r="952" ht="12.75" x14ac:dyDescent="0.2"/>
    <row r="953" ht="12.75" x14ac:dyDescent="0.2"/>
    <row r="954" ht="12.75" x14ac:dyDescent="0.2"/>
    <row r="955" ht="12.75" x14ac:dyDescent="0.2"/>
    <row r="956" ht="12.75" x14ac:dyDescent="0.2"/>
    <row r="957" ht="12.75" x14ac:dyDescent="0.2"/>
    <row r="958" ht="12.75" x14ac:dyDescent="0.2"/>
    <row r="959" ht="12.75" x14ac:dyDescent="0.2"/>
    <row r="960" ht="12.75" x14ac:dyDescent="0.2"/>
    <row r="961" ht="12.75" x14ac:dyDescent="0.2"/>
    <row r="962" ht="12.75" x14ac:dyDescent="0.2"/>
    <row r="963" ht="12.75" x14ac:dyDescent="0.2"/>
    <row r="964" ht="12.75" x14ac:dyDescent="0.2"/>
    <row r="965" ht="12.75" x14ac:dyDescent="0.2"/>
    <row r="966" ht="12.75" x14ac:dyDescent="0.2"/>
    <row r="967" ht="12.75" x14ac:dyDescent="0.2"/>
    <row r="968" ht="12.75" x14ac:dyDescent="0.2"/>
    <row r="969" ht="12.75" x14ac:dyDescent="0.2"/>
    <row r="970" ht="12.75" x14ac:dyDescent="0.2"/>
    <row r="971" ht="12.75" x14ac:dyDescent="0.2"/>
    <row r="972" ht="12.75" x14ac:dyDescent="0.2"/>
    <row r="973" ht="12.75" x14ac:dyDescent="0.2"/>
    <row r="974" ht="12.75" x14ac:dyDescent="0.2"/>
    <row r="975" ht="12.75" x14ac:dyDescent="0.2"/>
    <row r="976" ht="12.75" x14ac:dyDescent="0.2"/>
    <row r="977" ht="12.75" x14ac:dyDescent="0.2"/>
    <row r="978" ht="12.75" x14ac:dyDescent="0.2"/>
    <row r="979" ht="12.75" x14ac:dyDescent="0.2"/>
    <row r="980" ht="12.75" x14ac:dyDescent="0.2"/>
    <row r="981" ht="12.75" x14ac:dyDescent="0.2"/>
    <row r="982" ht="12.75" x14ac:dyDescent="0.2"/>
    <row r="983" ht="12.75" x14ac:dyDescent="0.2"/>
    <row r="984" ht="12.75" x14ac:dyDescent="0.2"/>
    <row r="985" ht="12.75" x14ac:dyDescent="0.2"/>
    <row r="986" ht="12.75" x14ac:dyDescent="0.2"/>
    <row r="987" ht="12.75" x14ac:dyDescent="0.2"/>
    <row r="988" ht="12.75" x14ac:dyDescent="0.2"/>
    <row r="989" ht="12.75" x14ac:dyDescent="0.2"/>
    <row r="990" ht="12.75" x14ac:dyDescent="0.2"/>
    <row r="991" ht="12.75" x14ac:dyDescent="0.2"/>
    <row r="992" ht="12.75" x14ac:dyDescent="0.2"/>
    <row r="993" ht="12.75" x14ac:dyDescent="0.2"/>
    <row r="994" ht="12.75" x14ac:dyDescent="0.2"/>
    <row r="995" ht="12.75" x14ac:dyDescent="0.2"/>
    <row r="996" ht="12.75" x14ac:dyDescent="0.2"/>
    <row r="997" ht="12.75" x14ac:dyDescent="0.2"/>
    <row r="998" ht="12.75" x14ac:dyDescent="0.2"/>
    <row r="999" ht="12.75" x14ac:dyDescent="0.2"/>
    <row r="1000" ht="12.75" x14ac:dyDescent="0.2"/>
    <row r="1001" ht="12.75" x14ac:dyDescent="0.2"/>
    <row r="1002" ht="12.75" x14ac:dyDescent="0.2"/>
    <row r="1003" ht="12.75" x14ac:dyDescent="0.2"/>
    <row r="1004" ht="12.75" x14ac:dyDescent="0.2"/>
  </sheetData>
  <mergeCells count="7">
    <mergeCell ref="A25:A29"/>
    <mergeCell ref="A30:A32"/>
    <mergeCell ref="H8:H9"/>
    <mergeCell ref="G8:G9"/>
    <mergeCell ref="A4:A11"/>
    <mergeCell ref="A12:A13"/>
    <mergeCell ref="A14:A23"/>
  </mergeCells>
  <printOptions horizontalCentered="1" gridLines="1"/>
  <pageMargins left="0.7" right="0.7" top="0.75" bottom="0.75" header="0" footer="0"/>
  <pageSetup paperSize="9" scale="51" fitToHeight="0" pageOrder="overThenDown" orientation="landscape" cellComments="atEnd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Koment_x00e1__x0159_ xmlns="96f83003-48fd-4f52-836f-d78a4dd9c06d" xsi:nil="true"/>
    <_Flow_SignoffStatus xmlns="96f83003-48fd-4f52-836f-d78a4dd9c06d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A81CF9D6ADE5B43ACCF94B3A4065965" ma:contentTypeVersion="17" ma:contentTypeDescription="Vytvoří nový dokument" ma:contentTypeScope="" ma:versionID="d019275cd23ca1b27e36e7ab19c688b7">
  <xsd:schema xmlns:xsd="http://www.w3.org/2001/XMLSchema" xmlns:xs="http://www.w3.org/2001/XMLSchema" xmlns:p="http://schemas.microsoft.com/office/2006/metadata/properties" xmlns:ns2="96f83003-48fd-4f52-836f-d78a4dd9c06d" xmlns:ns3="38a97ebd-7b55-4e0a-b11e-b1f20907ee6a" targetNamespace="http://schemas.microsoft.com/office/2006/metadata/properties" ma:root="true" ma:fieldsID="b1d8e8096964905f78c62a980376f174" ns2:_="" ns3:_="">
    <xsd:import namespace="96f83003-48fd-4f52-836f-d78a4dd9c06d"/>
    <xsd:import namespace="38a97ebd-7b55-4e0a-b11e-b1f20907ee6a"/>
    <xsd:element name="properties">
      <xsd:complexType>
        <xsd:sequence>
          <xsd:element name="documentManagement">
            <xsd:complexType>
              <xsd:all>
                <xsd:element ref="ns2:_Flow_SignoffStatus" minOccurs="0"/>
                <xsd:element ref="ns2:Koment_x00e1__x0159_" minOccurs="0"/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f83003-48fd-4f52-836f-d78a4dd9c06d" elementFormDefault="qualified">
    <xsd:import namespace="http://schemas.microsoft.com/office/2006/documentManagement/types"/>
    <xsd:import namespace="http://schemas.microsoft.com/office/infopath/2007/PartnerControls"/>
    <xsd:element name="_Flow_SignoffStatus" ma:index="2" nillable="true" ma:displayName="Stav odsouhlasení" ma:internalName="_x0024_Resources_x003a_core_x002c_Signoff_Status_x003b_" ma:readOnly="false">
      <xsd:simpleType>
        <xsd:restriction base="dms:Text"/>
      </xsd:simpleType>
    </xsd:element>
    <xsd:element name="Koment_x00e1__x0159_" ma:index="3" nillable="true" ma:displayName="Komentář" ma:internalName="Koment_x00e1__x0159_" ma:readOnly="false">
      <xsd:simpleType>
        <xsd:restriction base="dms:Text">
          <xsd:maxLength value="50"/>
        </xsd:restriction>
      </xsd:simple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hidden="true" ma:internalName="MediaServiceKeyPoints" ma:readOnly="true">
      <xsd:simpleType>
        <xsd:restriction base="dms:Note"/>
      </xsd:simpleType>
    </xsd:element>
    <xsd:element name="MediaServiceAutoTags" ma:index="18" nillable="true" ma:displayName="Tags" ma:internalName="MediaServiceAutoTags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a97ebd-7b55-4e0a-b11e-b1f20907ee6a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dílí se s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hidden="true" ma:internalName="SharedWithDetail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Typ obsahu"/>
        <xsd:element ref="dc:title" minOccurs="0" maxOccurs="1" ma:index="1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7685699-C682-493B-A321-2A56556BE197}">
  <ds:schemaRefs>
    <ds:schemaRef ds:uri="38a97ebd-7b55-4e0a-b11e-b1f20907ee6a"/>
    <ds:schemaRef ds:uri="96f83003-48fd-4f52-836f-d78a4dd9c06d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6CD25F3E-9DFE-458E-9BAB-EADEC6C3E77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2449195-EA6F-43A6-8CE1-14ABA1F5A42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f83003-48fd-4f52-836f-d78a4dd9c06d"/>
    <ds:schemaRef ds:uri="38a97ebd-7b55-4e0a-b11e-b1f20907ee6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RKoP aktivity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Juřicová Martina</dc:creator>
  <cp:keywords/>
  <dc:description/>
  <cp:lastModifiedBy>Martina Juřicová</cp:lastModifiedBy>
  <cp:revision/>
  <dcterms:created xsi:type="dcterms:W3CDTF">2020-09-23T11:38:54Z</dcterms:created>
  <dcterms:modified xsi:type="dcterms:W3CDTF">2022-04-21T08:55:30Z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0x0101005A81CF9D6ADE5B43ACCF94B3A4065965</vt:lpwstr>
  </property>
</Properties>
</file>