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praha.mmr.cz\dfs\j\SF\IROP2\8 - Integrované nástroje\03 CLLD\07 Tabulky\čerpání MAS\Na web\"/>
    </mc:Choice>
  </mc:AlternateContent>
  <xr:revisionPtr revIDLastSave="0" documentId="13_ncr:1_{9B96B4D4-6A59-4B13-B841-AFD139DDC17C}" xr6:coauthVersionLast="47" xr6:coauthVersionMax="47" xr10:uidLastSave="{00000000-0000-0000-0000-000000000000}"/>
  <bookViews>
    <workbookView xWindow="-12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7" i="14" l="1"/>
  <c r="Q187" i="14" l="1"/>
  <c r="P187" i="14"/>
  <c r="O187" i="14"/>
  <c r="N187" i="14"/>
  <c r="M187" i="14"/>
  <c r="L187" i="14"/>
  <c r="K187" i="14"/>
  <c r="J187" i="14"/>
  <c r="I187" i="14"/>
  <c r="H187" i="14"/>
  <c r="G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<sst xmlns="http://schemas.openxmlformats.org/spreadsheetml/2006/main" count="765" uniqueCount="591">
  <si>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</si>
  <si>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</si>
  <si>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</si>
  <si>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</si>
  <si>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</si>
  <si>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</si>
  <si>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</si>
  <si>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</si>
  <si>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</si>
  <si>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</si>
  <si>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</si>
  <si>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</si>
  <si>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</si>
  <si>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</si>
  <si>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</si>
  <si>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</si>
  <si>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</si>
  <si>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</si>
  <si>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</si>
  <si>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</si>
  <si>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</si>
  <si>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</si>
  <si>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</si>
  <si>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</si>
  <si>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</si>
  <si>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</si>
  <si>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</si>
  <si>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</si>
  <si>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</si>
  <si>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</si>
  <si>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</si>
  <si>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</si>
  <si>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</si>
  <si>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</si>
  <si>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</si>
  <si>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</si>
  <si>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</si>
  <si>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</si>
  <si>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</si>
  <si>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</si>
  <si>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</si>
  <si>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</si>
  <si>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</si>
  <si>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</si>
  <si>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</si>
  <si>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</si>
  <si>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</si>
  <si>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</si>
  <si>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</si>
  <si>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</si>
  <si>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</si>
  <si>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</si>
  <si>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</si>
  <si>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</si>
  <si>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</si>
  <si>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</si>
  <si>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</si>
  <si>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</si>
  <si>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</si>
  <si>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</si>
  <si>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</si>
  <si>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</si>
  <si>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</si>
  <si>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</si>
  <si>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</si>
  <si>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</si>
  <si>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</si>
  <si>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</si>
  <si>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</si>
  <si>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</si>
  <si>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</si>
  <si>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</si>
  <si>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</si>
  <si>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</si>
  <si>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</si>
  <si>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</si>
  <si>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</si>
  <si>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</si>
  <si>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</si>
  <si>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</si>
  <si>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</si>
  <si>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</si>
  <si>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</si>
  <si>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</si>
  <si>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</si>
  <si>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</si>
  <si>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</si>
  <si>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</si>
  <si>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</si>
  <si>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</si>
  <si>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</si>
  <si>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</si>
  <si>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</si>
  <si>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</si>
  <si>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</si>
  <si>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</si>
  <si>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</si>
  <si>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</si>
  <si>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</si>
  <si>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</si>
  <si>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</si>
  <si>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</si>
  <si>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</si>
  <si>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</si>
  <si>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</si>
  <si>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</si>
  <si>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</si>
  <si>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</si>
  <si>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</si>
  <si>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</si>
  <si>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</si>
  <si>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</si>
  <si>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</si>
  <si>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</si>
  <si>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</si>
  <si>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</si>
  <si>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</si>
  <si>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</si>
  <si>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</si>
  <si>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</si>
  <si>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</si>
  <si>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</si>
  <si>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</si>
  <si>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</si>
  <si>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</si>
  <si>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</si>
  <si>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</si>
  <si>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</si>
  <si>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</si>
  <si>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</si>
  <si>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</si>
  <si>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</si>
  <si>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</si>
  <si>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</si>
  <si>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</si>
  <si>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</si>
  <si>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</si>
  <si>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</si>
  <si>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</si>
  <si>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</si>
  <si>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</si>
  <si>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</si>
  <si>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</si>
  <si>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</si>
  <si>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</si>
  <si>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</si>
  <si>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</si>
  <si>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</si>
  <si>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</si>
  <si>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</si>
  <si>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</si>
  <si>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</si>
  <si>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</si>
  <si>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</si>
  <si>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</si>
  <si>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</si>
  <si>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</si>
  <si>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</si>
  <si>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</si>
  <si>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</si>
  <si>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</si>
  <si>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</si>
  <si>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</si>
  <si>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</si>
  <si>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</si>
  <si>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</si>
  <si>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</si>
  <si>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</si>
  <si>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</si>
  <si>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</si>
  <si>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</si>
  <si>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</si>
  <si>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</si>
  <si>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</si>
  <si>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</si>
  <si>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</si>
  <si>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</si>
  <si>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</si>
  <si>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</si>
  <si>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</si>
  <si>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</si>
  <si>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</si>
  <si>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</si>
  <si>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</si>
  <si>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</si>
  <si>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</si>
  <si>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</si>
  <si>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</si>
  <si>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</si>
  <si>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</si>
  <si>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</si>
  <si>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</si>
  <si>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</si>
  <si>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</si>
  <si>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</si>
  <si>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</si>
  <si>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</si>
  <si>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</si>
  <si>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</si>
  <si>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</si>
  <si>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</si>
  <si>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</si>
  <si>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</si>
  <si>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</si>
  <si>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</si>
  <si>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</si>
  <si>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</si>
  <si>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</si>
  <si>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</si>
  <si>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</si>
  <si>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</si>
  <si>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</si>
  <si>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</si>
  <si>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</si>
  <si>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</si>
  <si>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</si>
  <si>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</si>
  <si>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</si>
  <si>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</si>
  <si>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</si>
  <si>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</si>
  <si>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</si>
  <si>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</si>
  <si>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</si>
  <si>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</si>
  <si>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</si>
  <si>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</si>
  <si>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</si>
  <si>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</si>
  <si>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</si>
  <si>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</si>
  <si>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</si>
  <si>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</si>
  <si>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</si>
  <si>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</si>
  <si>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</si>
  <si>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</si>
  <si>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</si>
  <si>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</si>
  <si>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</si>
  <si>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</si>
  <si>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</si>
  <si>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</si>
  <si>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</si>
  <si>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</si>
  <si>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</si>
  <si>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</si>
  <si>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</si>
  <si>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</si>
  <si>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</si>
  <si>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</si>
  <si>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</si>
  <si>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</si>
  <si>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</si>
  <si>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</si>
  <si>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</si>
  <si>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</si>
  <si>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</si>
  <si>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</si>
  <si>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</si>
  <si>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</si>
  <si>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</si>
  <si>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</si>
  <si>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</si>
  <si>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</si>
  <si>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</si>
  <si>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</si>
  <si>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</si>
  <si>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</si>
  <si>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</si>
  <si>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</si>
  <si>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</si>
  <si>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</si>
  <si>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</si>
  <si>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</si>
  <si>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</si>
  <si>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</si>
  <si>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</si>
  <si>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</si>
  <si>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</si>
  <si>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</si>
  <si>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</si>
  <si>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</si>
  <si>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</si>
  <si>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</si>
  <si>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</si>
  <si>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</si>
  <si>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</si>
  <si>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</si>
  <si>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</si>
  <si>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</si>
  <si>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</si>
  <si>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</si>
  <si>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</si>
  <si>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</si>
  <si>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</si>
  <si>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</si>
  <si>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</si>
  <si>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</si>
  <si>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</si>
  <si>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</si>
  <si>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</si>
  <si>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</si>
  <si>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</si>
  <si>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</si>
  <si>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</si>
  <si>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</si>
  <si>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</si>
  <si>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</si>
  <si>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</si>
  <si>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</si>
  <si>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</si>
  <si>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</si>
  <si>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</si>
  <si>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</si>
  <si>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</si>
  <si>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</si>
  <si>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</si>
  <si>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</si>
  <si>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</si>
  <si>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</si>
  <si>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</si>
  <si>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</si>
  <si>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</si>
  <si>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</si>
  <si>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</si>
  <si>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</si>
  <si>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</si>
  <si>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</si>
  <si>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</si>
  <si>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</si>
  <si>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</si>
  <si>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</si>
  <si>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</si>
  <si>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</si>
  <si>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</si>
  <si>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</si>
  <si>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</si>
  <si>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</si>
  <si>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</si>
  <si>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</si>
  <si>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</si>
  <si>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</si>
  <si>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</si>
  <si>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</si>
  <si>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</si>
  <si>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</si>
  <si>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</si>
  <si>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</si>
  <si>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</si>
  <si>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</si>
  <si>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</si>
  <si>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</si>
  <si>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</si>
  <si>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</si>
  <si>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</si>
  <si>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</si>
  <si>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</si>
  <si>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</si>
  <si>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</si>
  <si>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</si>
  <si>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</si>
  <si>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</si>
  <si>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</si>
  <si>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</si>
  <si>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</si>
  <si>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</si>
  <si>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</si>
  <si>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</si>
  <si>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</si>
  <si>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</si>
  <si>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</si>
  <si>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</si>
  <si>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</si>
  <si>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</si>
  <si>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</si>
  <si>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</si>
  <si>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</si>
  <si>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</si>
  <si>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</si>
  <si>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</si>
  <si>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</si>
  <si>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</si>
  <si>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</si>
  <si>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</si>
  <si>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</si>
  <si>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</si>
  <si>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</si>
  <si>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</si>
  <si>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</si>
  <si>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</si>
  <si>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</si>
  <si>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</si>
  <si>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</si>
  <si>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</si>
  <si>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</si>
  <si>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</si>
  <si>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</si>
  <si>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</si>
  <si>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</si>
  <si>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</si>
  <si>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</si>
  <si>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</si>
  <si>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</si>
  <si>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</si>
  <si>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</si>
  <si>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</si>
  <si>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</si>
  <si>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</si>
  <si>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</si>
  <si>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</si>
  <si>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</si>
  <si>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</si>
  <si>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</si>
  <si>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</si>
  <si>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</si>
  <si>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</si>
  <si>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</si>
  <si>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</si>
  <si>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</si>
  <si>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</si>
  <si>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</si>
  <si>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</si>
  <si>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</si>
  <si>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</si>
  <si>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</si>
  <si>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</si>
  <si>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</si>
  <si>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</si>
  <si>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</si>
  <si>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</si>
  <si>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</si>
  <si>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</si>
  <si>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</si>
  <si>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</si>
  <si>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</si>
  <si>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</si>
  <si>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</si>
  <si>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</si>
  <si>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</si>
  <si>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</si>
  <si>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</si>
  <si>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</si>
  <si>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</si>
  <si>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</si>
  <si>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</si>
  <si>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</si>
  <si>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</si>
  <si>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</si>
  <si>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</si>
  <si>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</si>
  <si>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</si>
  <si>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</si>
  <si>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</si>
  <si>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</si>
  <si>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</si>
  <si>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</si>
  <si>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</si>
  <si>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</si>
  <si>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</si>
  <si>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</si>
  <si>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</si>
  <si>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</si>
  <si>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</si>
  <si>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</si>
  <si>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</si>
  <si>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</si>
  <si>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</si>
  <si>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</si>
  <si>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</si>
  <si>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</si>
  <si>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</si>
  <si>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</si>
  <si>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</si>
  <si>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</si>
  <si>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</si>
  <si>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</si>
  <si>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</si>
  <si>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</si>
  <si>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</si>
  <si>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</si>
  <si>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</si>
  <si>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</si>
  <si>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</si>
  <si>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</si>
  <si>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</si>
  <si>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</si>
  <si>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</si>
  <si>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</si>
  <si>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</si>
  <si>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</si>
  <si>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</si>
  <si>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</si>
  <si>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</si>
  <si>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</si>
  <si>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</si>
  <si>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</si>
  <si>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</si>
  <si>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</si>
  <si>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</si>
  <si>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</si>
  <si>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</si>
  <si>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</si>
  <si>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</si>
  <si>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</si>
  <si>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</si>
  <si>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</si>
  <si>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</si>
  <si>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</si>
  <si>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</si>
  <si>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</si>
  <si>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</si>
  <si>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</si>
  <si>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</si>
  <si>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</si>
  <si>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</si>
  <si>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</si>
  <si>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</si>
  <si>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</si>
  <si>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</si>
  <si>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</si>
  <si>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</si>
  <si>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</si>
  <si>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</si>
  <si>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</si>
  <si>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</si>
  <si>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</si>
  <si>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</si>
  <si>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</si>
  <si>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</si>
  <si>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</si>
  <si>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</si>
  <si>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</si>
  <si>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</si>
  <si>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</si>
  <si>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</si>
  <si>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</si>
  <si>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</si>
  <si>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</si>
  <si>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</si>
  <si>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</si>
  <si>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</si>
  <si>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</si>
  <si>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</si>
  <si>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</si>
  <si>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</si>
  <si>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</si>
  <si>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</si>
  <si>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</si>
  <si>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</si>
  <si>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</si>
  <si>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</si>
  <si>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</si>
  <si>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</si>
  <si>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</si>
  <si>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</si>
  <si>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</si>
  <si>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</si>
  <si>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</si>
  <si>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</si>
  <si>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</si>
  <si>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</si>
  <si>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</si>
  <si>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</si>
  <si>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</si>
  <si>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</si>
  <si>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</si>
  <si>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</si>
  <si>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</si>
  <si>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</si>
  <si>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</si>
  <si>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</si>
  <si>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</si>
  <si>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</si>
  <si>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</si>
  <si>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</si>
  <si>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</si>
  <si>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</si>
  <si>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</si>
  <si>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</si>
  <si>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</si>
  <si>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</si>
  <si>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</si>
  <si>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</si>
  <si>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</si>
  <si>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</si>
  <si>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</si>
  <si>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</si>
  <si>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</si>
  <si>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</si>
  <si>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30. 4.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</si>
</sst>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dd/mm/yy\ hh:mm"/>
  </numFmts>
  <fonts count="11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7" fillId="17" borderId="16">
      <alignment horizontal="left" vertical="center"/>
      <protection locked="0"/>
    </xf>
    <xf numFmtId="4" fontId="7" fillId="17" borderId="16">
      <alignment horizontal="right" vertical="center"/>
      <protection locked="0"/>
    </xf>
    <xf numFmtId="0" fontId="8" fillId="17" borderId="16">
      <alignment horizontal="left" vertical="center"/>
      <protection locked="0"/>
    </xf>
    <xf numFmtId="165" fontId="8" fillId="17" borderId="16">
      <alignment horizontal="right" vertical="center" wrapText="1"/>
      <protection locked="0"/>
    </xf>
  </cellStyleXfs>
  <cellXfs count="11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164" fontId="0" fillId="0" borderId="0" xfId="0" applyNumberFormat="1" applyFill="1" applyBorder="1"/>
    <xf numFmtId="10" fontId="0" fillId="0" borderId="0" xfId="0" applyNumberFormat="1" applyFill="1" applyBorder="1"/>
    <xf numFmtId="0" fontId="0" fillId="0" borderId="0" xfId="0" applyFill="1"/>
    <xf numFmtId="1" fontId="3" fillId="14" borderId="7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Fill="1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vertical="center"/>
    </xf>
    <xf numFmtId="14" fontId="4" fillId="0" borderId="9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0" fontId="4" fillId="0" borderId="9" xfId="0" applyNumberFormat="1" applyFont="1" applyBorder="1" applyAlignment="1">
      <alignment vertical="center"/>
    </xf>
    <xf numFmtId="10" fontId="4" fillId="0" borderId="10" xfId="0" applyNumberFormat="1" applyFont="1" applyBorder="1" applyAlignment="1">
      <alignment vertical="center"/>
    </xf>
    <xf numFmtId="0" fontId="4" fillId="6" borderId="11" xfId="0" applyFont="1" applyFill="1" applyBorder="1"/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0" fontId="4" fillId="6" borderId="1" xfId="0" applyNumberFormat="1" applyFont="1" applyFill="1" applyBorder="1" applyAlignment="1">
      <alignment vertical="center"/>
    </xf>
    <xf numFmtId="10" fontId="4" fillId="6" borderId="12" xfId="0" applyNumberFormat="1" applyFont="1" applyFill="1" applyBorder="1" applyAlignment="1">
      <alignment vertical="center"/>
    </xf>
    <xf numFmtId="0" fontId="4" fillId="0" borderId="1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12" xfId="0" applyNumberFormat="1" applyFont="1" applyBorder="1" applyAlignment="1">
      <alignment vertical="center"/>
    </xf>
    <xf numFmtId="0" fontId="4" fillId="6" borderId="13" xfId="0" applyFont="1" applyFill="1" applyBorder="1"/>
    <xf numFmtId="0" fontId="4" fillId="6" borderId="14" xfId="0" applyFont="1" applyFill="1" applyBorder="1"/>
    <xf numFmtId="0" fontId="4" fillId="6" borderId="14" xfId="0" applyFont="1" applyFill="1" applyBorder="1" applyAlignment="1">
      <alignment wrapText="1"/>
    </xf>
    <xf numFmtId="0" fontId="4" fillId="6" borderId="14" xfId="0" applyFont="1" applyFill="1" applyBorder="1" applyAlignment="1">
      <alignment vertical="center"/>
    </xf>
    <xf numFmtId="14" fontId="4" fillId="6" borderId="14" xfId="0" applyNumberFormat="1" applyFont="1" applyFill="1" applyBorder="1" applyAlignment="1">
      <alignment vertical="center"/>
    </xf>
    <xf numFmtId="164" fontId="4" fillId="6" borderId="14" xfId="0" applyNumberFormat="1" applyFont="1" applyFill="1" applyBorder="1" applyAlignment="1">
      <alignment vertical="center"/>
    </xf>
    <xf numFmtId="10" fontId="4" fillId="6" borderId="14" xfId="0" applyNumberFormat="1" applyFont="1" applyFill="1" applyBorder="1" applyAlignment="1">
      <alignment vertical="center"/>
    </xf>
    <xf numFmtId="10" fontId="4" fillId="6" borderId="15" xfId="0" applyNumberFormat="1" applyFont="1" applyFill="1" applyBorder="1" applyAlignment="1">
      <alignment vertical="center"/>
    </xf>
    <xf numFmtId="0" fontId="4" fillId="0" borderId="13" xfId="0" applyFont="1" applyBorder="1"/>
    <xf numFmtId="0" fontId="4" fillId="0" borderId="14" xfId="0" applyFont="1" applyFill="1" applyBorder="1"/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vertical="center"/>
    </xf>
    <xf numFmtId="14" fontId="4" fillId="0" borderId="14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vertical="center"/>
    </xf>
    <xf numFmtId="10" fontId="4" fillId="0" borderId="15" xfId="0" applyNumberFormat="1" applyFont="1" applyBorder="1" applyAlignment="1">
      <alignment vertical="center"/>
    </xf>
    <xf numFmtId="0" fontId="4" fillId="6" borderId="8" xfId="0" applyFont="1" applyFill="1" applyBorder="1"/>
    <xf numFmtId="0" fontId="4" fillId="6" borderId="9" xfId="0" applyFont="1" applyFill="1" applyBorder="1"/>
    <xf numFmtId="0" fontId="4" fillId="6" borderId="9" xfId="0" applyFont="1" applyFill="1" applyBorder="1" applyAlignment="1">
      <alignment wrapText="1"/>
    </xf>
    <xf numFmtId="0" fontId="4" fillId="6" borderId="9" xfId="0" applyFont="1" applyFill="1" applyBorder="1" applyAlignment="1">
      <alignment vertical="center"/>
    </xf>
    <xf numFmtId="14" fontId="4" fillId="6" borderId="9" xfId="0" applyNumberFormat="1" applyFont="1" applyFill="1" applyBorder="1" applyAlignment="1">
      <alignment vertical="center"/>
    </xf>
    <xf numFmtId="164" fontId="4" fillId="6" borderId="9" xfId="0" applyNumberFormat="1" applyFont="1" applyFill="1" applyBorder="1" applyAlignment="1">
      <alignment vertical="center"/>
    </xf>
    <xf numFmtId="10" fontId="4" fillId="6" borderId="9" xfId="0" applyNumberFormat="1" applyFont="1" applyFill="1" applyBorder="1" applyAlignment="1">
      <alignment vertical="center"/>
    </xf>
    <xf numFmtId="10" fontId="4" fillId="6" borderId="10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0" xfId="0" applyFont="1"/>
    <xf numFmtId="0" fontId="4" fillId="0" borderId="14" xfId="0" applyFont="1" applyFill="1" applyBorder="1" applyAlignment="1">
      <alignment wrapText="1"/>
    </xf>
    <xf numFmtId="0" fontId="4" fillId="0" borderId="14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11" xfId="0" applyFont="1" applyFill="1" applyBorder="1"/>
    <xf numFmtId="14" fontId="4" fillId="0" borderId="1" xfId="0" applyNumberFormat="1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10" fontId="4" fillId="0" borderId="12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wrapText="1"/>
    </xf>
    <xf numFmtId="0" fontId="4" fillId="0" borderId="17" xfId="0" applyFont="1" applyFill="1" applyBorder="1"/>
    <xf numFmtId="1" fontId="9" fillId="7" borderId="7" xfId="0" applyNumberFormat="1" applyFont="1" applyFill="1" applyBorder="1" applyAlignment="1">
      <alignment horizontal="center" vertical="center" wrapText="1"/>
    </xf>
    <xf numFmtId="4" fontId="9" fillId="7" borderId="7" xfId="0" applyNumberFormat="1" applyFont="1" applyFill="1" applyBorder="1" applyAlignment="1">
      <alignment horizontal="center" vertical="center" wrapText="1"/>
    </xf>
    <xf numFmtId="4" fontId="9" fillId="8" borderId="7" xfId="0" applyNumberFormat="1" applyFont="1" applyFill="1" applyBorder="1" applyAlignment="1">
      <alignment horizontal="center" vertical="center" wrapText="1"/>
    </xf>
    <xf numFmtId="4" fontId="9" fillId="9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10" fillId="10" borderId="7" xfId="0" applyNumberFormat="1" applyFont="1" applyFill="1" applyBorder="1" applyAlignment="1">
      <alignment horizontal="center" vertical="center" wrapText="1"/>
    </xf>
    <xf numFmtId="4" fontId="10" fillId="11" borderId="7" xfId="0" applyNumberFormat="1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5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5" fillId="15" borderId="4" xfId="0" applyFont="1" applyFill="1" applyBorder="1" applyAlignment="1" applyProtection="1">
      <alignment horizontal="center" vertical="center" wrapText="1"/>
      <protection hidden="1"/>
    </xf>
    <xf numFmtId="164" fontId="5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0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0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0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5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5" fillId="13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</cellXfs>
  <cellStyles count="6">
    <cellStyle name="-1917248155564783928" xfId="4" xr:uid="{A20DDD4A-A3FF-4A74-B965-A00C7992AF11}"/>
    <cellStyle name="2168180590438377354" xfId="3" xr:uid="{7CA50D16-CB28-405D-9AA8-C1A1ABAE024C}"/>
    <cellStyle name="4464246080595620737" xfId="2" xr:uid="{16262078-793F-4DF3-A774-AF248073B48F}"/>
    <cellStyle name="-8199258852168671041" xfId="5" xr:uid="{16159CDF-3C8E-42C5-9FAA-587CF1A34E8C}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E179" activePane="bottomRight" state="frozen"/>
      <selection pane="topRight" activeCell="D1" sqref="D1"/>
      <selection pane="bottomLeft" activeCell="A3" sqref="A3"/>
      <selection pane="bottomRight" activeCell="R187" sqref="R187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8" max="18" width="11.140625" customWidth="1"/>
    <col min="19" max="19" width="10.140625" customWidth="1"/>
  </cols>
  <sheetData>
    <row r="1" spans="1:19" ht="15.75" x14ac:dyDescent="0.25">
      <c r="A1" s="114" t="s">
        <v>388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x14ac:dyDescent="0.2">
      <c r="A4" s="115" t="s">
        <v>590</v>
      </c>
      <c r="B4" s="115"/>
      <c r="C4" s="81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ht="77.25" thickBot="1" x14ac:dyDescent="0.25">
      <c r="A5" s="23"/>
      <c r="B5" s="24" t="s">
        <v>1</v>
      </c>
      <c r="C5" s="24" t="s">
        <v>393</v>
      </c>
      <c r="D5" s="24" t="s">
        <v>0</v>
      </c>
      <c r="E5" s="24" t="s">
        <v>2</v>
      </c>
      <c r="F5" s="25" t="s">
        <v>389</v>
      </c>
      <c r="G5" s="26" t="s">
        <v>384</v>
      </c>
      <c r="H5" s="88" t="s">
        <v>574</v>
      </c>
      <c r="I5" s="89" t="s">
        <v>378</v>
      </c>
      <c r="J5" s="90" t="s">
        <v>379</v>
      </c>
      <c r="K5" s="90" t="s">
        <v>380</v>
      </c>
      <c r="L5" s="91" t="s">
        <v>381</v>
      </c>
      <c r="M5" s="91" t="s">
        <v>382</v>
      </c>
      <c r="N5" s="92" t="s">
        <v>391</v>
      </c>
      <c r="O5" s="93" t="s">
        <v>390</v>
      </c>
      <c r="P5" s="94" t="s">
        <v>392</v>
      </c>
      <c r="Q5" s="94" t="s">
        <v>383</v>
      </c>
      <c r="R5" s="95" t="s">
        <v>575</v>
      </c>
      <c r="S5" s="96" t="s">
        <v>385</v>
      </c>
    </row>
    <row r="6" spans="1:19" x14ac:dyDescent="0.2">
      <c r="A6" s="27">
        <v>1</v>
      </c>
      <c r="B6" s="28" t="s">
        <v>199</v>
      </c>
      <c r="C6" s="28" t="s">
        <v>394</v>
      </c>
      <c r="D6" s="29" t="s">
        <v>200</v>
      </c>
      <c r="E6" s="30" t="s">
        <v>3</v>
      </c>
      <c r="F6" s="31">
        <v>45068</v>
      </c>
      <c r="G6" s="32">
        <v>11350739</v>
      </c>
      <c r="H6" s="30">
        <v>0</v>
      </c>
      <c r="I6" s="32"/>
      <c r="J6" s="30"/>
      <c r="K6" s="32"/>
      <c r="L6" s="30"/>
      <c r="M6" s="32"/>
      <c r="N6" s="30"/>
      <c r="O6" s="32"/>
      <c r="P6" s="30"/>
      <c r="Q6" s="30"/>
      <c r="R6" s="33">
        <v>0</v>
      </c>
      <c r="S6" s="34">
        <v>0</v>
      </c>
    </row>
    <row r="7" spans="1:19" x14ac:dyDescent="0.2">
      <c r="A7" s="35">
        <v>2</v>
      </c>
      <c r="B7" s="36" t="s">
        <v>69</v>
      </c>
      <c r="C7" s="36" t="s">
        <v>395</v>
      </c>
      <c r="D7" s="37" t="s">
        <v>70</v>
      </c>
      <c r="E7" s="38" t="s">
        <v>3</v>
      </c>
      <c r="F7" s="39">
        <v>44959</v>
      </c>
      <c r="G7" s="40">
        <v>38555022</v>
      </c>
      <c r="H7" s="38">
        <v>15</v>
      </c>
      <c r="I7" s="40">
        <v>18600730.329999998</v>
      </c>
      <c r="J7" s="38">
        <v>9</v>
      </c>
      <c r="K7" s="40">
        <v>9134885.3100000005</v>
      </c>
      <c r="L7" s="38">
        <v>5</v>
      </c>
      <c r="M7" s="40">
        <v>9149741.3399999999</v>
      </c>
      <c r="N7" s="38">
        <v>1</v>
      </c>
      <c r="O7" s="40">
        <v>316103.67999999999</v>
      </c>
      <c r="P7" s="38"/>
      <c r="Q7" s="38"/>
      <c r="R7" s="41">
        <v>0.47424759996246402</v>
      </c>
      <c r="S7" s="42">
        <v>0.23731646009694921</v>
      </c>
    </row>
    <row r="8" spans="1:19" x14ac:dyDescent="0.2">
      <c r="A8" s="43">
        <v>3</v>
      </c>
      <c r="B8" s="44" t="s">
        <v>253</v>
      </c>
      <c r="C8" s="44" t="s">
        <v>396</v>
      </c>
      <c r="D8" s="45" t="s">
        <v>254</v>
      </c>
      <c r="E8" s="46" t="s">
        <v>3</v>
      </c>
      <c r="F8" s="47">
        <v>45170</v>
      </c>
      <c r="G8" s="48">
        <v>25491407</v>
      </c>
      <c r="H8" s="46">
        <v>6</v>
      </c>
      <c r="I8" s="48">
        <v>9524963.3499999996</v>
      </c>
      <c r="J8" s="46">
        <v>6</v>
      </c>
      <c r="K8" s="48">
        <v>9524963.3499999996</v>
      </c>
      <c r="L8" s="46"/>
      <c r="M8" s="48"/>
      <c r="N8" s="46"/>
      <c r="O8" s="48"/>
      <c r="P8" s="46"/>
      <c r="Q8" s="46"/>
      <c r="R8" s="49">
        <v>0.3736538885436963</v>
      </c>
      <c r="S8" s="50">
        <v>0</v>
      </c>
    </row>
    <row r="9" spans="1:19" x14ac:dyDescent="0.2">
      <c r="A9" s="35">
        <v>4</v>
      </c>
      <c r="B9" s="36" t="s">
        <v>309</v>
      </c>
      <c r="C9" s="37" t="s">
        <v>397</v>
      </c>
      <c r="D9" s="37" t="s">
        <v>310</v>
      </c>
      <c r="E9" s="38" t="s">
        <v>3</v>
      </c>
      <c r="F9" s="39">
        <v>45280</v>
      </c>
      <c r="G9" s="40">
        <v>16873260</v>
      </c>
      <c r="H9" s="38">
        <v>0</v>
      </c>
      <c r="I9" s="40"/>
      <c r="J9" s="38"/>
      <c r="K9" s="40"/>
      <c r="L9" s="38"/>
      <c r="M9" s="40"/>
      <c r="N9" s="38"/>
      <c r="O9" s="40"/>
      <c r="P9" s="38"/>
      <c r="Q9" s="38"/>
      <c r="R9" s="41">
        <v>0</v>
      </c>
      <c r="S9" s="42">
        <v>0</v>
      </c>
    </row>
    <row r="10" spans="1:19" x14ac:dyDescent="0.2">
      <c r="A10" s="43">
        <v>5</v>
      </c>
      <c r="B10" s="44" t="s">
        <v>267</v>
      </c>
      <c r="C10" s="79" t="s">
        <v>398</v>
      </c>
      <c r="D10" s="45" t="s">
        <v>268</v>
      </c>
      <c r="E10" s="46" t="s">
        <v>3</v>
      </c>
      <c r="F10" s="47">
        <v>45217</v>
      </c>
      <c r="G10" s="48">
        <v>21005762</v>
      </c>
      <c r="H10" s="46">
        <v>0</v>
      </c>
      <c r="I10" s="48"/>
      <c r="J10" s="46"/>
      <c r="K10" s="48"/>
      <c r="L10" s="46"/>
      <c r="M10" s="48"/>
      <c r="N10" s="46"/>
      <c r="O10" s="48"/>
      <c r="P10" s="46"/>
      <c r="Q10" s="46"/>
      <c r="R10" s="49">
        <v>0</v>
      </c>
      <c r="S10" s="50">
        <v>0</v>
      </c>
    </row>
    <row r="11" spans="1:19" x14ac:dyDescent="0.2">
      <c r="A11" s="35">
        <v>6</v>
      </c>
      <c r="B11" s="36" t="s">
        <v>227</v>
      </c>
      <c r="C11" s="37" t="s">
        <v>399</v>
      </c>
      <c r="D11" s="37" t="s">
        <v>228</v>
      </c>
      <c r="E11" s="38" t="s">
        <v>3</v>
      </c>
      <c r="F11" s="39">
        <v>45155</v>
      </c>
      <c r="G11" s="40">
        <v>20035744</v>
      </c>
      <c r="H11" s="38">
        <v>8</v>
      </c>
      <c r="I11" s="40">
        <v>11503145.439999999</v>
      </c>
      <c r="J11" s="38"/>
      <c r="K11" s="40"/>
      <c r="L11" s="38">
        <v>8</v>
      </c>
      <c r="M11" s="40">
        <v>11503145.439999999</v>
      </c>
      <c r="N11" s="38"/>
      <c r="O11" s="40"/>
      <c r="P11" s="38"/>
      <c r="Q11" s="38"/>
      <c r="R11" s="41">
        <v>0.57413118474662084</v>
      </c>
      <c r="S11" s="42">
        <v>0.57413118474662084</v>
      </c>
    </row>
    <row r="12" spans="1:19" x14ac:dyDescent="0.2">
      <c r="A12" s="43">
        <v>7</v>
      </c>
      <c r="B12" s="44" t="s">
        <v>127</v>
      </c>
      <c r="C12" s="79" t="s">
        <v>400</v>
      </c>
      <c r="D12" s="45" t="s">
        <v>128</v>
      </c>
      <c r="E12" s="46" t="s">
        <v>3</v>
      </c>
      <c r="F12" s="47">
        <v>45013</v>
      </c>
      <c r="G12" s="48">
        <v>27798355</v>
      </c>
      <c r="H12" s="46">
        <v>8</v>
      </c>
      <c r="I12" s="48">
        <v>17169243.34</v>
      </c>
      <c r="J12" s="46">
        <v>7</v>
      </c>
      <c r="K12" s="48">
        <v>14769243.34</v>
      </c>
      <c r="L12" s="46"/>
      <c r="M12" s="48"/>
      <c r="N12" s="46">
        <v>1</v>
      </c>
      <c r="O12" s="48">
        <v>2400000</v>
      </c>
      <c r="P12" s="46"/>
      <c r="Q12" s="46"/>
      <c r="R12" s="49">
        <v>0.53129918443015778</v>
      </c>
      <c r="S12" s="50">
        <v>0</v>
      </c>
    </row>
    <row r="13" spans="1:19" x14ac:dyDescent="0.2">
      <c r="A13" s="35">
        <v>8</v>
      </c>
      <c r="B13" s="36" t="s">
        <v>191</v>
      </c>
      <c r="C13" s="37" t="s">
        <v>401</v>
      </c>
      <c r="D13" s="37" t="s">
        <v>192</v>
      </c>
      <c r="E13" s="38" t="s">
        <v>3</v>
      </c>
      <c r="F13" s="39">
        <v>45076</v>
      </c>
      <c r="G13" s="40">
        <v>31545736</v>
      </c>
      <c r="H13" s="38">
        <v>11</v>
      </c>
      <c r="I13" s="40">
        <v>28134180.32</v>
      </c>
      <c r="J13" s="38">
        <v>2</v>
      </c>
      <c r="K13" s="40">
        <v>15545348</v>
      </c>
      <c r="L13" s="38">
        <v>8</v>
      </c>
      <c r="M13" s="40">
        <v>10988832.32</v>
      </c>
      <c r="N13" s="38">
        <v>1</v>
      </c>
      <c r="O13" s="40">
        <v>1600000</v>
      </c>
      <c r="P13" s="38"/>
      <c r="Q13" s="38"/>
      <c r="R13" s="41">
        <v>0.84113365812736152</v>
      </c>
      <c r="S13" s="42">
        <v>0.34834604334481212</v>
      </c>
    </row>
    <row r="14" spans="1:19" x14ac:dyDescent="0.2">
      <c r="A14" s="43">
        <v>9</v>
      </c>
      <c r="B14" s="44" t="s">
        <v>344</v>
      </c>
      <c r="C14" s="79" t="s">
        <v>402</v>
      </c>
      <c r="D14" s="45" t="s">
        <v>345</v>
      </c>
      <c r="E14" s="46" t="s">
        <v>3</v>
      </c>
      <c r="F14" s="47">
        <v>45321</v>
      </c>
      <c r="G14" s="48">
        <v>8851997</v>
      </c>
      <c r="H14" s="46">
        <v>0</v>
      </c>
      <c r="I14" s="48"/>
      <c r="J14" s="46"/>
      <c r="K14" s="48"/>
      <c r="L14" s="46"/>
      <c r="M14" s="48"/>
      <c r="N14" s="46"/>
      <c r="O14" s="48"/>
      <c r="P14" s="46"/>
      <c r="Q14" s="46"/>
      <c r="R14" s="49">
        <v>0</v>
      </c>
      <c r="S14" s="50">
        <v>0</v>
      </c>
    </row>
    <row r="15" spans="1:19" x14ac:dyDescent="0.2">
      <c r="A15" s="35">
        <v>10</v>
      </c>
      <c r="B15" s="36" t="s">
        <v>88</v>
      </c>
      <c r="C15" s="37" t="s">
        <v>403</v>
      </c>
      <c r="D15" s="37" t="s">
        <v>89</v>
      </c>
      <c r="E15" s="38" t="s">
        <v>3</v>
      </c>
      <c r="F15" s="39">
        <v>44959</v>
      </c>
      <c r="G15" s="40">
        <v>17648011</v>
      </c>
      <c r="H15" s="38">
        <v>3</v>
      </c>
      <c r="I15" s="40">
        <v>10637908.32</v>
      </c>
      <c r="J15" s="38"/>
      <c r="K15" s="40"/>
      <c r="L15" s="38">
        <v>2</v>
      </c>
      <c r="M15" s="40">
        <v>7837908.3200000003</v>
      </c>
      <c r="N15" s="38">
        <v>1</v>
      </c>
      <c r="O15" s="40">
        <v>2800000</v>
      </c>
      <c r="P15" s="38"/>
      <c r="Q15" s="38"/>
      <c r="R15" s="41">
        <v>0.44412417467328191</v>
      </c>
      <c r="S15" s="42">
        <v>0.44412417467328191</v>
      </c>
    </row>
    <row r="16" spans="1:19" ht="25.5" x14ac:dyDescent="0.2">
      <c r="A16" s="43">
        <v>11</v>
      </c>
      <c r="B16" s="44" t="s">
        <v>90</v>
      </c>
      <c r="C16" s="79" t="s">
        <v>404</v>
      </c>
      <c r="D16" s="45" t="s">
        <v>91</v>
      </c>
      <c r="E16" s="46" t="s">
        <v>3</v>
      </c>
      <c r="F16" s="47">
        <v>44959</v>
      </c>
      <c r="G16" s="48">
        <v>27261147</v>
      </c>
      <c r="H16" s="46">
        <v>12</v>
      </c>
      <c r="I16" s="48">
        <v>13996892.57</v>
      </c>
      <c r="J16" s="46">
        <v>3</v>
      </c>
      <c r="K16" s="48">
        <v>3091339.57</v>
      </c>
      <c r="L16" s="46">
        <v>7</v>
      </c>
      <c r="M16" s="48">
        <v>8442333.5</v>
      </c>
      <c r="N16" s="46">
        <v>1</v>
      </c>
      <c r="O16" s="48">
        <v>1600000</v>
      </c>
      <c r="P16" s="46"/>
      <c r="Q16" s="46"/>
      <c r="R16" s="49">
        <v>0.45474581718810292</v>
      </c>
      <c r="S16" s="50">
        <v>0.34134855000781877</v>
      </c>
    </row>
    <row r="17" spans="1:19" x14ac:dyDescent="0.2">
      <c r="A17" s="35">
        <v>12</v>
      </c>
      <c r="B17" s="36" t="s">
        <v>357</v>
      </c>
      <c r="C17" s="37" t="s">
        <v>405</v>
      </c>
      <c r="D17" s="37" t="s">
        <v>356</v>
      </c>
      <c r="E17" s="38" t="s">
        <v>3</v>
      </c>
      <c r="F17" s="39">
        <v>44973</v>
      </c>
      <c r="G17" s="40">
        <v>14485270</v>
      </c>
      <c r="H17" s="38">
        <v>0</v>
      </c>
      <c r="I17" s="40"/>
      <c r="J17" s="38"/>
      <c r="K17" s="40"/>
      <c r="L17" s="38"/>
      <c r="M17" s="40"/>
      <c r="N17" s="38"/>
      <c r="O17" s="40"/>
      <c r="P17" s="38"/>
      <c r="Q17" s="38"/>
      <c r="R17" s="41">
        <v>0</v>
      </c>
      <c r="S17" s="42">
        <v>0</v>
      </c>
    </row>
    <row r="18" spans="1:19" ht="25.5" x14ac:dyDescent="0.2">
      <c r="A18" s="43">
        <v>13</v>
      </c>
      <c r="B18" s="44" t="s">
        <v>374</v>
      </c>
      <c r="C18" s="79" t="s">
        <v>406</v>
      </c>
      <c r="D18" s="45" t="s">
        <v>375</v>
      </c>
      <c r="E18" s="46" t="s">
        <v>3</v>
      </c>
      <c r="F18" s="47">
        <v>45331</v>
      </c>
      <c r="G18" s="48">
        <v>13896699</v>
      </c>
      <c r="H18" s="46">
        <v>0</v>
      </c>
      <c r="I18" s="48"/>
      <c r="J18" s="46"/>
      <c r="K18" s="48"/>
      <c r="L18" s="46"/>
      <c r="M18" s="48"/>
      <c r="N18" s="46"/>
      <c r="O18" s="48"/>
      <c r="P18" s="46"/>
      <c r="Q18" s="46"/>
      <c r="R18" s="49">
        <v>0</v>
      </c>
      <c r="S18" s="50">
        <v>0</v>
      </c>
    </row>
    <row r="19" spans="1:19" x14ac:dyDescent="0.2">
      <c r="A19" s="35">
        <v>14</v>
      </c>
      <c r="B19" s="36" t="s">
        <v>233</v>
      </c>
      <c r="C19" s="37" t="s">
        <v>407</v>
      </c>
      <c r="D19" s="37" t="s">
        <v>234</v>
      </c>
      <c r="E19" s="38" t="s">
        <v>3</v>
      </c>
      <c r="F19" s="39">
        <v>45159</v>
      </c>
      <c r="G19" s="40">
        <v>15357292</v>
      </c>
      <c r="H19" s="38">
        <v>0</v>
      </c>
      <c r="I19" s="40"/>
      <c r="J19" s="38"/>
      <c r="K19" s="40"/>
      <c r="L19" s="38"/>
      <c r="M19" s="40"/>
      <c r="N19" s="38"/>
      <c r="O19" s="40"/>
      <c r="P19" s="38"/>
      <c r="Q19" s="38"/>
      <c r="R19" s="41">
        <v>0</v>
      </c>
      <c r="S19" s="42">
        <v>0</v>
      </c>
    </row>
    <row r="20" spans="1:19" ht="25.5" x14ac:dyDescent="0.2">
      <c r="A20" s="43">
        <v>15</v>
      </c>
      <c r="B20" s="44" t="s">
        <v>229</v>
      </c>
      <c r="C20" s="79" t="s">
        <v>408</v>
      </c>
      <c r="D20" s="45" t="s">
        <v>230</v>
      </c>
      <c r="E20" s="46" t="s">
        <v>3</v>
      </c>
      <c r="F20" s="47">
        <v>45126</v>
      </c>
      <c r="G20" s="48">
        <v>13723744</v>
      </c>
      <c r="H20" s="46">
        <v>6</v>
      </c>
      <c r="I20" s="48">
        <v>9570178.0299999993</v>
      </c>
      <c r="J20" s="46">
        <v>6</v>
      </c>
      <c r="K20" s="48">
        <v>9570178.0299999993</v>
      </c>
      <c r="L20" s="46"/>
      <c r="M20" s="48"/>
      <c r="N20" s="46"/>
      <c r="O20" s="48"/>
      <c r="P20" s="46"/>
      <c r="Q20" s="46"/>
      <c r="R20" s="49">
        <v>0.6973445460655634</v>
      </c>
      <c r="S20" s="50">
        <v>0</v>
      </c>
    </row>
    <row r="21" spans="1:19" ht="13.5" thickBot="1" x14ac:dyDescent="0.25">
      <c r="A21" s="51">
        <v>16</v>
      </c>
      <c r="B21" s="52" t="s">
        <v>315</v>
      </c>
      <c r="C21" s="53" t="s">
        <v>409</v>
      </c>
      <c r="D21" s="53" t="s">
        <v>316</v>
      </c>
      <c r="E21" s="54" t="s">
        <v>3</v>
      </c>
      <c r="F21" s="55">
        <v>45274</v>
      </c>
      <c r="G21" s="56">
        <v>32476609</v>
      </c>
      <c r="H21" s="54">
        <v>0</v>
      </c>
      <c r="I21" s="56"/>
      <c r="J21" s="54"/>
      <c r="K21" s="56"/>
      <c r="L21" s="54"/>
      <c r="M21" s="56"/>
      <c r="N21" s="54"/>
      <c r="O21" s="56"/>
      <c r="P21" s="54"/>
      <c r="Q21" s="54"/>
      <c r="R21" s="57">
        <v>0</v>
      </c>
      <c r="S21" s="58">
        <v>0</v>
      </c>
    </row>
    <row r="22" spans="1:19" x14ac:dyDescent="0.2">
      <c r="A22" s="27">
        <v>17</v>
      </c>
      <c r="B22" s="28" t="s">
        <v>164</v>
      </c>
      <c r="C22" s="86" t="s">
        <v>410</v>
      </c>
      <c r="D22" s="29" t="s">
        <v>165</v>
      </c>
      <c r="E22" s="30" t="s">
        <v>4</v>
      </c>
      <c r="F22" s="31">
        <v>45056</v>
      </c>
      <c r="G22" s="32">
        <v>31378950</v>
      </c>
      <c r="H22" s="30">
        <v>6</v>
      </c>
      <c r="I22" s="32">
        <v>11199325.66</v>
      </c>
      <c r="J22" s="30">
        <v>6</v>
      </c>
      <c r="K22" s="32">
        <v>11199325.66</v>
      </c>
      <c r="L22" s="30"/>
      <c r="M22" s="32"/>
      <c r="N22" s="30"/>
      <c r="O22" s="32"/>
      <c r="P22" s="30"/>
      <c r="Q22" s="30"/>
      <c r="R22" s="33">
        <v>0.35690568549935547</v>
      </c>
      <c r="S22" s="34">
        <v>0</v>
      </c>
    </row>
    <row r="23" spans="1:19" x14ac:dyDescent="0.2">
      <c r="A23" s="35">
        <v>18</v>
      </c>
      <c r="B23" s="36" t="s">
        <v>80</v>
      </c>
      <c r="C23" s="37" t="s">
        <v>411</v>
      </c>
      <c r="D23" s="37" t="s">
        <v>81</v>
      </c>
      <c r="E23" s="38" t="s">
        <v>4</v>
      </c>
      <c r="F23" s="39">
        <v>44951</v>
      </c>
      <c r="G23" s="40">
        <v>11118609</v>
      </c>
      <c r="H23" s="38">
        <v>5</v>
      </c>
      <c r="I23" s="40">
        <v>9202895.8599999994</v>
      </c>
      <c r="J23" s="38">
        <v>1</v>
      </c>
      <c r="K23" s="40">
        <v>1570445.21</v>
      </c>
      <c r="L23" s="38">
        <v>4</v>
      </c>
      <c r="M23" s="40">
        <v>7632450.6500000004</v>
      </c>
      <c r="N23" s="38"/>
      <c r="O23" s="40"/>
      <c r="P23" s="38"/>
      <c r="Q23" s="38"/>
      <c r="R23" s="41">
        <v>0.8277020857555113</v>
      </c>
      <c r="S23" s="42">
        <v>0.68645733022898825</v>
      </c>
    </row>
    <row r="24" spans="1:19" x14ac:dyDescent="0.2">
      <c r="A24" s="43">
        <v>19</v>
      </c>
      <c r="B24" s="44" t="s">
        <v>353</v>
      </c>
      <c r="C24" s="79" t="s">
        <v>412</v>
      </c>
      <c r="D24" s="45" t="s">
        <v>352</v>
      </c>
      <c r="E24" s="46" t="s">
        <v>4</v>
      </c>
      <c r="F24" s="47">
        <v>45338</v>
      </c>
      <c r="G24" s="48">
        <v>25343093</v>
      </c>
      <c r="H24" s="46">
        <v>0</v>
      </c>
      <c r="I24" s="48"/>
      <c r="J24" s="46"/>
      <c r="K24" s="48"/>
      <c r="L24" s="46"/>
      <c r="M24" s="48"/>
      <c r="N24" s="46"/>
      <c r="O24" s="48"/>
      <c r="P24" s="46"/>
      <c r="Q24" s="46"/>
      <c r="R24" s="49">
        <v>0</v>
      </c>
      <c r="S24" s="50">
        <v>0</v>
      </c>
    </row>
    <row r="25" spans="1:19" x14ac:dyDescent="0.2">
      <c r="A25" s="35">
        <v>20</v>
      </c>
      <c r="B25" s="36" t="s">
        <v>317</v>
      </c>
      <c r="C25" s="37" t="s">
        <v>413</v>
      </c>
      <c r="D25" s="37" t="s">
        <v>318</v>
      </c>
      <c r="E25" s="38" t="s">
        <v>4</v>
      </c>
      <c r="F25" s="39">
        <v>45280</v>
      </c>
      <c r="G25" s="40">
        <v>7619323</v>
      </c>
      <c r="H25" s="38">
        <v>0</v>
      </c>
      <c r="I25" s="40"/>
      <c r="J25" s="38"/>
      <c r="K25" s="40"/>
      <c r="L25" s="38"/>
      <c r="M25" s="40"/>
      <c r="N25" s="38"/>
      <c r="O25" s="40"/>
      <c r="P25" s="38"/>
      <c r="Q25" s="38"/>
      <c r="R25" s="41">
        <v>0</v>
      </c>
      <c r="S25" s="42">
        <v>0</v>
      </c>
    </row>
    <row r="26" spans="1:19" x14ac:dyDescent="0.2">
      <c r="A26" s="43">
        <v>21</v>
      </c>
      <c r="B26" s="44" t="s">
        <v>205</v>
      </c>
      <c r="C26" s="79" t="s">
        <v>414</v>
      </c>
      <c r="D26" s="45" t="s">
        <v>206</v>
      </c>
      <c r="E26" s="46" t="s">
        <v>4</v>
      </c>
      <c r="F26" s="47">
        <v>45121</v>
      </c>
      <c r="G26" s="48">
        <v>19439633</v>
      </c>
      <c r="H26" s="46">
        <v>5</v>
      </c>
      <c r="I26" s="48">
        <v>7926718.1900000004</v>
      </c>
      <c r="J26" s="46">
        <v>3</v>
      </c>
      <c r="K26" s="48">
        <v>4751234.99</v>
      </c>
      <c r="L26" s="46">
        <v>2</v>
      </c>
      <c r="M26" s="48">
        <v>3175483.2</v>
      </c>
      <c r="N26" s="46"/>
      <c r="O26" s="48"/>
      <c r="P26" s="46"/>
      <c r="Q26" s="46"/>
      <c r="R26" s="49">
        <v>0.40776069126407888</v>
      </c>
      <c r="S26" s="50">
        <v>0.16335098507260909</v>
      </c>
    </row>
    <row r="27" spans="1:19" x14ac:dyDescent="0.2">
      <c r="A27" s="35">
        <v>22</v>
      </c>
      <c r="B27" s="36" t="s">
        <v>328</v>
      </c>
      <c r="C27" s="37" t="s">
        <v>415</v>
      </c>
      <c r="D27" s="37" t="s">
        <v>329</v>
      </c>
      <c r="E27" s="38" t="s">
        <v>4</v>
      </c>
      <c r="F27" s="39">
        <v>45280</v>
      </c>
      <c r="G27" s="40">
        <v>15484595</v>
      </c>
      <c r="H27" s="38">
        <v>0</v>
      </c>
      <c r="I27" s="40"/>
      <c r="J27" s="38"/>
      <c r="K27" s="40"/>
      <c r="L27" s="38"/>
      <c r="M27" s="40"/>
      <c r="N27" s="38"/>
      <c r="O27" s="40"/>
      <c r="P27" s="38"/>
      <c r="Q27" s="38"/>
      <c r="R27" s="41">
        <v>0</v>
      </c>
      <c r="S27" s="42">
        <v>0</v>
      </c>
    </row>
    <row r="28" spans="1:19" x14ac:dyDescent="0.2">
      <c r="A28" s="43">
        <v>23</v>
      </c>
      <c r="B28" s="44" t="s">
        <v>370</v>
      </c>
      <c r="C28" s="79" t="s">
        <v>416</v>
      </c>
      <c r="D28" s="45" t="s">
        <v>371</v>
      </c>
      <c r="E28" s="46" t="s">
        <v>4</v>
      </c>
      <c r="F28" s="47">
        <v>45343</v>
      </c>
      <c r="G28" s="48">
        <v>10748627</v>
      </c>
      <c r="H28" s="46">
        <v>0</v>
      </c>
      <c r="I28" s="48"/>
      <c r="J28" s="46"/>
      <c r="K28" s="48"/>
      <c r="L28" s="46"/>
      <c r="M28" s="48"/>
      <c r="N28" s="46"/>
      <c r="O28" s="48"/>
      <c r="P28" s="46"/>
      <c r="Q28" s="46"/>
      <c r="R28" s="49">
        <v>0</v>
      </c>
      <c r="S28" s="50">
        <v>0</v>
      </c>
    </row>
    <row r="29" spans="1:19" x14ac:dyDescent="0.2">
      <c r="A29" s="35">
        <v>24</v>
      </c>
      <c r="B29" s="36" t="s">
        <v>62</v>
      </c>
      <c r="C29" s="37" t="s">
        <v>417</v>
      </c>
      <c r="D29" s="37" t="s">
        <v>63</v>
      </c>
      <c r="E29" s="38" t="s">
        <v>4</v>
      </c>
      <c r="F29" s="39">
        <v>44938</v>
      </c>
      <c r="G29" s="40">
        <v>43187949</v>
      </c>
      <c r="H29" s="38">
        <v>21</v>
      </c>
      <c r="I29" s="40">
        <v>25841885.109999999</v>
      </c>
      <c r="J29" s="38">
        <v>10</v>
      </c>
      <c r="K29" s="40">
        <v>8695943.8000000007</v>
      </c>
      <c r="L29" s="38">
        <v>8</v>
      </c>
      <c r="M29" s="40">
        <v>11881941.310000001</v>
      </c>
      <c r="N29" s="38">
        <v>2</v>
      </c>
      <c r="O29" s="40">
        <v>2984000</v>
      </c>
      <c r="P29" s="38"/>
      <c r="Q29" s="38"/>
      <c r="R29" s="41">
        <v>0.52926535386063367</v>
      </c>
      <c r="S29" s="42">
        <v>0.32791418990515159</v>
      </c>
    </row>
    <row r="30" spans="1:19" x14ac:dyDescent="0.2">
      <c r="A30" s="43">
        <v>25</v>
      </c>
      <c r="B30" s="44" t="s">
        <v>354</v>
      </c>
      <c r="C30" s="79" t="s">
        <v>418</v>
      </c>
      <c r="D30" s="45" t="s">
        <v>355</v>
      </c>
      <c r="E30" s="46" t="s">
        <v>4</v>
      </c>
      <c r="F30" s="47">
        <v>45327</v>
      </c>
      <c r="G30" s="48">
        <v>12340011</v>
      </c>
      <c r="H30" s="46">
        <v>0</v>
      </c>
      <c r="I30" s="48"/>
      <c r="J30" s="46"/>
      <c r="K30" s="48"/>
      <c r="L30" s="46"/>
      <c r="M30" s="48"/>
      <c r="N30" s="46"/>
      <c r="O30" s="48"/>
      <c r="P30" s="46"/>
      <c r="Q30" s="46"/>
      <c r="R30" s="49">
        <v>0</v>
      </c>
      <c r="S30" s="50">
        <v>0</v>
      </c>
    </row>
    <row r="31" spans="1:19" x14ac:dyDescent="0.2">
      <c r="A31" s="35">
        <v>26</v>
      </c>
      <c r="B31" s="36" t="s">
        <v>166</v>
      </c>
      <c r="C31" s="37" t="s">
        <v>419</v>
      </c>
      <c r="D31" s="37" t="s">
        <v>167</v>
      </c>
      <c r="E31" s="38" t="s">
        <v>4</v>
      </c>
      <c r="F31" s="39">
        <v>45042</v>
      </c>
      <c r="G31" s="40">
        <v>32591372</v>
      </c>
      <c r="H31" s="38">
        <v>7</v>
      </c>
      <c r="I31" s="40">
        <v>23752532.940000001</v>
      </c>
      <c r="J31" s="38"/>
      <c r="K31" s="40"/>
      <c r="L31" s="38">
        <v>5</v>
      </c>
      <c r="M31" s="40">
        <v>17443200.940000001</v>
      </c>
      <c r="N31" s="38">
        <v>1</v>
      </c>
      <c r="O31" s="40">
        <v>976000</v>
      </c>
      <c r="P31" s="38"/>
      <c r="Q31" s="38"/>
      <c r="R31" s="41">
        <v>0.69885161447023469</v>
      </c>
      <c r="S31" s="42">
        <v>0.69885161447023469</v>
      </c>
    </row>
    <row r="32" spans="1:19" x14ac:dyDescent="0.2">
      <c r="A32" s="43">
        <v>27</v>
      </c>
      <c r="B32" s="44" t="s">
        <v>264</v>
      </c>
      <c r="C32" s="79" t="s">
        <v>420</v>
      </c>
      <c r="D32" s="45" t="s">
        <v>262</v>
      </c>
      <c r="E32" s="46" t="s">
        <v>4</v>
      </c>
      <c r="F32" s="47">
        <v>45210</v>
      </c>
      <c r="G32" s="48">
        <v>8179705</v>
      </c>
      <c r="H32" s="46">
        <v>0</v>
      </c>
      <c r="I32" s="48"/>
      <c r="J32" s="46"/>
      <c r="K32" s="48"/>
      <c r="L32" s="46"/>
      <c r="M32" s="48"/>
      <c r="N32" s="46"/>
      <c r="O32" s="48"/>
      <c r="P32" s="46"/>
      <c r="Q32" s="46"/>
      <c r="R32" s="49">
        <v>0</v>
      </c>
      <c r="S32" s="50">
        <v>0</v>
      </c>
    </row>
    <row r="33" spans="1:19" x14ac:dyDescent="0.2">
      <c r="A33" s="35">
        <v>28</v>
      </c>
      <c r="B33" s="36" t="s">
        <v>201</v>
      </c>
      <c r="C33" s="37" t="s">
        <v>421</v>
      </c>
      <c r="D33" s="37" t="s">
        <v>202</v>
      </c>
      <c r="E33" s="38" t="s">
        <v>4</v>
      </c>
      <c r="F33" s="39">
        <v>45082</v>
      </c>
      <c r="G33" s="40">
        <v>25464910</v>
      </c>
      <c r="H33" s="38">
        <v>1</v>
      </c>
      <c r="I33" s="40">
        <v>1554063.62</v>
      </c>
      <c r="J33" s="38">
        <v>1</v>
      </c>
      <c r="K33" s="40">
        <v>1554063.62</v>
      </c>
      <c r="L33" s="38"/>
      <c r="M33" s="40"/>
      <c r="N33" s="38"/>
      <c r="O33" s="40"/>
      <c r="P33" s="38"/>
      <c r="Q33" s="38"/>
      <c r="R33" s="41">
        <v>6.1027650205714462E-2</v>
      </c>
      <c r="S33" s="42">
        <v>0</v>
      </c>
    </row>
    <row r="34" spans="1:19" x14ac:dyDescent="0.2">
      <c r="A34" s="43">
        <v>29</v>
      </c>
      <c r="B34" s="44" t="s">
        <v>281</v>
      </c>
      <c r="C34" s="79" t="s">
        <v>422</v>
      </c>
      <c r="D34" s="45" t="s">
        <v>282</v>
      </c>
      <c r="E34" s="46" t="s">
        <v>4</v>
      </c>
      <c r="F34" s="47">
        <v>45245</v>
      </c>
      <c r="G34" s="48">
        <v>24683101</v>
      </c>
      <c r="H34" s="46">
        <v>0</v>
      </c>
      <c r="I34" s="48"/>
      <c r="J34" s="46"/>
      <c r="K34" s="48"/>
      <c r="L34" s="46"/>
      <c r="M34" s="48"/>
      <c r="N34" s="46"/>
      <c r="O34" s="48"/>
      <c r="P34" s="46"/>
      <c r="Q34" s="46"/>
      <c r="R34" s="49">
        <v>0</v>
      </c>
      <c r="S34" s="50">
        <v>0</v>
      </c>
    </row>
    <row r="35" spans="1:19" ht="25.5" x14ac:dyDescent="0.2">
      <c r="A35" s="35">
        <v>30</v>
      </c>
      <c r="B35" s="36" t="s">
        <v>215</v>
      </c>
      <c r="C35" s="37" t="s">
        <v>423</v>
      </c>
      <c r="D35" s="37" t="s">
        <v>216</v>
      </c>
      <c r="E35" s="38" t="s">
        <v>4</v>
      </c>
      <c r="F35" s="39">
        <v>45099</v>
      </c>
      <c r="G35" s="40">
        <v>29312363</v>
      </c>
      <c r="H35" s="38">
        <v>4</v>
      </c>
      <c r="I35" s="40">
        <v>5995199.1799999997</v>
      </c>
      <c r="J35" s="38"/>
      <c r="K35" s="40"/>
      <c r="L35" s="38">
        <v>4</v>
      </c>
      <c r="M35" s="40">
        <v>5995199.1799999997</v>
      </c>
      <c r="N35" s="38"/>
      <c r="O35" s="40"/>
      <c r="P35" s="38"/>
      <c r="Q35" s="38"/>
      <c r="R35" s="41">
        <v>0.2045280068345223</v>
      </c>
      <c r="S35" s="42">
        <v>0.2045280068345223</v>
      </c>
    </row>
    <row r="36" spans="1:19" ht="25.5" x14ac:dyDescent="0.2">
      <c r="A36" s="43">
        <v>31</v>
      </c>
      <c r="B36" s="44" t="s">
        <v>257</v>
      </c>
      <c r="C36" s="79" t="s">
        <v>424</v>
      </c>
      <c r="D36" s="45" t="s">
        <v>258</v>
      </c>
      <c r="E36" s="46" t="s">
        <v>4</v>
      </c>
      <c r="F36" s="47">
        <v>45142</v>
      </c>
      <c r="G36" s="48">
        <v>43109964</v>
      </c>
      <c r="H36" s="46">
        <v>0</v>
      </c>
      <c r="I36" s="48"/>
      <c r="J36" s="46"/>
      <c r="K36" s="48"/>
      <c r="L36" s="46"/>
      <c r="M36" s="48"/>
      <c r="N36" s="46"/>
      <c r="O36" s="48"/>
      <c r="P36" s="46"/>
      <c r="Q36" s="46"/>
      <c r="R36" s="49">
        <v>0</v>
      </c>
      <c r="S36" s="50">
        <v>0</v>
      </c>
    </row>
    <row r="37" spans="1:19" ht="25.5" x14ac:dyDescent="0.2">
      <c r="A37" s="35">
        <v>32</v>
      </c>
      <c r="B37" s="36" t="s">
        <v>169</v>
      </c>
      <c r="C37" s="37" t="s">
        <v>425</v>
      </c>
      <c r="D37" s="37" t="s">
        <v>168</v>
      </c>
      <c r="E37" s="38" t="s">
        <v>4</v>
      </c>
      <c r="F37" s="39">
        <v>45058</v>
      </c>
      <c r="G37" s="40">
        <v>10483374</v>
      </c>
      <c r="H37" s="38">
        <v>2</v>
      </c>
      <c r="I37" s="40">
        <v>7680000</v>
      </c>
      <c r="J37" s="38">
        <v>1</v>
      </c>
      <c r="K37" s="40">
        <v>4000000</v>
      </c>
      <c r="L37" s="38">
        <v>1</v>
      </c>
      <c r="M37" s="40">
        <v>3680000</v>
      </c>
      <c r="N37" s="38"/>
      <c r="O37" s="40"/>
      <c r="P37" s="38"/>
      <c r="Q37" s="38"/>
      <c r="R37" s="41">
        <v>0.73258857310633008</v>
      </c>
      <c r="S37" s="42">
        <v>0.35103202461344979</v>
      </c>
    </row>
    <row r="38" spans="1:19" ht="25.5" x14ac:dyDescent="0.2">
      <c r="A38" s="43">
        <v>33</v>
      </c>
      <c r="B38" s="44" t="s">
        <v>291</v>
      </c>
      <c r="C38" s="79" t="s">
        <v>426</v>
      </c>
      <c r="D38" s="45" t="s">
        <v>292</v>
      </c>
      <c r="E38" s="46" t="s">
        <v>4</v>
      </c>
      <c r="F38" s="47">
        <v>45252</v>
      </c>
      <c r="G38" s="48">
        <v>27154781</v>
      </c>
      <c r="H38" s="46">
        <v>0</v>
      </c>
      <c r="I38" s="48"/>
      <c r="J38" s="46"/>
      <c r="K38" s="48"/>
      <c r="L38" s="46"/>
      <c r="M38" s="48"/>
      <c r="N38" s="46"/>
      <c r="O38" s="48"/>
      <c r="P38" s="46"/>
      <c r="Q38" s="46"/>
      <c r="R38" s="49">
        <v>0</v>
      </c>
      <c r="S38" s="50">
        <v>0</v>
      </c>
    </row>
    <row r="39" spans="1:19" ht="25.5" x14ac:dyDescent="0.2">
      <c r="A39" s="35">
        <v>34</v>
      </c>
      <c r="B39" s="36" t="s">
        <v>160</v>
      </c>
      <c r="C39" s="37" t="s">
        <v>427</v>
      </c>
      <c r="D39" s="37" t="s">
        <v>161</v>
      </c>
      <c r="E39" s="38" t="s">
        <v>4</v>
      </c>
      <c r="F39" s="39">
        <v>45068</v>
      </c>
      <c r="G39" s="40">
        <v>23798759</v>
      </c>
      <c r="H39" s="38">
        <v>0</v>
      </c>
      <c r="I39" s="40"/>
      <c r="J39" s="38"/>
      <c r="K39" s="40"/>
      <c r="L39" s="38"/>
      <c r="M39" s="40"/>
      <c r="N39" s="38"/>
      <c r="O39" s="40"/>
      <c r="P39" s="38"/>
      <c r="Q39" s="38"/>
      <c r="R39" s="41">
        <v>0</v>
      </c>
      <c r="S39" s="42">
        <v>0</v>
      </c>
    </row>
    <row r="40" spans="1:19" ht="26.25" thickBot="1" x14ac:dyDescent="0.25">
      <c r="A40" s="59">
        <v>35</v>
      </c>
      <c r="B40" s="60" t="s">
        <v>346</v>
      </c>
      <c r="C40" s="77" t="s">
        <v>428</v>
      </c>
      <c r="D40" s="61" t="s">
        <v>347</v>
      </c>
      <c r="E40" s="62" t="s">
        <v>4</v>
      </c>
      <c r="F40" s="63">
        <v>45301</v>
      </c>
      <c r="G40" s="64">
        <v>22479268</v>
      </c>
      <c r="H40" s="62">
        <v>0</v>
      </c>
      <c r="I40" s="64"/>
      <c r="J40" s="62"/>
      <c r="K40" s="64"/>
      <c r="L40" s="62"/>
      <c r="M40" s="64"/>
      <c r="N40" s="62"/>
      <c r="O40" s="64"/>
      <c r="P40" s="62"/>
      <c r="Q40" s="62"/>
      <c r="R40" s="65">
        <v>0</v>
      </c>
      <c r="S40" s="66">
        <v>0</v>
      </c>
    </row>
    <row r="41" spans="1:19" x14ac:dyDescent="0.2">
      <c r="A41" s="67">
        <v>36</v>
      </c>
      <c r="B41" s="68" t="s">
        <v>53</v>
      </c>
      <c r="C41" s="69" t="s">
        <v>429</v>
      </c>
      <c r="D41" s="69" t="s">
        <v>54</v>
      </c>
      <c r="E41" s="70" t="s">
        <v>5</v>
      </c>
      <c r="F41" s="71">
        <v>44959</v>
      </c>
      <c r="G41" s="72">
        <v>28588445</v>
      </c>
      <c r="H41" s="70">
        <v>9</v>
      </c>
      <c r="I41" s="72">
        <v>15632103.970000001</v>
      </c>
      <c r="J41" s="70">
        <v>6</v>
      </c>
      <c r="K41" s="72">
        <v>7652103.9700000007</v>
      </c>
      <c r="L41" s="70">
        <v>3</v>
      </c>
      <c r="M41" s="72">
        <v>7980000</v>
      </c>
      <c r="N41" s="70"/>
      <c r="O41" s="72"/>
      <c r="P41" s="70"/>
      <c r="Q41" s="70"/>
      <c r="R41" s="73">
        <v>0.54679797974321442</v>
      </c>
      <c r="S41" s="74">
        <v>0.27913375491391712</v>
      </c>
    </row>
    <row r="42" spans="1:19" x14ac:dyDescent="0.2">
      <c r="A42" s="43">
        <v>37</v>
      </c>
      <c r="B42" s="44" t="s">
        <v>587</v>
      </c>
      <c r="C42" s="79" t="s">
        <v>430</v>
      </c>
      <c r="D42" s="45" t="s">
        <v>323</v>
      </c>
      <c r="E42" s="46" t="s">
        <v>5</v>
      </c>
      <c r="F42" s="47">
        <v>45280</v>
      </c>
      <c r="G42" s="48">
        <v>46426224</v>
      </c>
      <c r="H42" s="46">
        <v>0</v>
      </c>
      <c r="I42" s="48"/>
      <c r="J42" s="46"/>
      <c r="K42" s="48"/>
      <c r="L42" s="46"/>
      <c r="M42" s="48"/>
      <c r="N42" s="46"/>
      <c r="O42" s="48"/>
      <c r="P42" s="46"/>
      <c r="Q42" s="46"/>
      <c r="R42" s="49">
        <v>0</v>
      </c>
      <c r="S42" s="50">
        <v>0</v>
      </c>
    </row>
    <row r="43" spans="1:19" x14ac:dyDescent="0.2">
      <c r="A43" s="35">
        <v>38</v>
      </c>
      <c r="B43" s="36" t="s">
        <v>588</v>
      </c>
      <c r="C43" s="37" t="s">
        <v>431</v>
      </c>
      <c r="D43" s="37" t="s">
        <v>32</v>
      </c>
      <c r="E43" s="38" t="s">
        <v>5</v>
      </c>
      <c r="F43" s="39">
        <v>44900</v>
      </c>
      <c r="G43" s="40">
        <v>76933870</v>
      </c>
      <c r="H43" s="38">
        <v>14</v>
      </c>
      <c r="I43" s="40">
        <v>26868308.210000001</v>
      </c>
      <c r="J43" s="38">
        <v>7</v>
      </c>
      <c r="K43" s="40">
        <v>14207775.09</v>
      </c>
      <c r="L43" s="38">
        <v>7</v>
      </c>
      <c r="M43" s="40">
        <v>12660533.119999999</v>
      </c>
      <c r="N43" s="38"/>
      <c r="O43" s="40"/>
      <c r="P43" s="38"/>
      <c r="Q43" s="38"/>
      <c r="R43" s="41">
        <v>0.34923900500520771</v>
      </c>
      <c r="S43" s="42">
        <v>0.16456384060752441</v>
      </c>
    </row>
    <row r="44" spans="1:19" x14ac:dyDescent="0.2">
      <c r="A44" s="43">
        <v>39</v>
      </c>
      <c r="B44" s="44" t="s">
        <v>98</v>
      </c>
      <c r="C44" s="79" t="s">
        <v>432</v>
      </c>
      <c r="D44" s="45" t="s">
        <v>99</v>
      </c>
      <c r="E44" s="46" t="s">
        <v>5</v>
      </c>
      <c r="F44" s="47">
        <v>45005</v>
      </c>
      <c r="G44" s="48">
        <v>83998526</v>
      </c>
      <c r="H44" s="46">
        <v>16</v>
      </c>
      <c r="I44" s="48">
        <v>29295779.350000001</v>
      </c>
      <c r="J44" s="46">
        <v>12</v>
      </c>
      <c r="K44" s="48">
        <v>20759948.850000001</v>
      </c>
      <c r="L44" s="46">
        <v>3</v>
      </c>
      <c r="M44" s="48">
        <v>7110830.5</v>
      </c>
      <c r="N44" s="46">
        <v>1</v>
      </c>
      <c r="O44" s="48">
        <v>1425000</v>
      </c>
      <c r="P44" s="46"/>
      <c r="Q44" s="46"/>
      <c r="R44" s="49">
        <v>0.33180081457619859</v>
      </c>
      <c r="S44" s="50">
        <v>8.4654229527789573E-2</v>
      </c>
    </row>
    <row r="45" spans="1:19" ht="13.5" thickBot="1" x14ac:dyDescent="0.25">
      <c r="A45" s="51">
        <v>40</v>
      </c>
      <c r="B45" s="52" t="s">
        <v>349</v>
      </c>
      <c r="C45" s="53" t="s">
        <v>433</v>
      </c>
      <c r="D45" s="53" t="s">
        <v>348</v>
      </c>
      <c r="E45" s="54" t="s">
        <v>5</v>
      </c>
      <c r="F45" s="55">
        <v>45281</v>
      </c>
      <c r="G45" s="56">
        <v>58647867</v>
      </c>
      <c r="H45" s="54">
        <v>0</v>
      </c>
      <c r="I45" s="56"/>
      <c r="J45" s="54"/>
      <c r="K45" s="56"/>
      <c r="L45" s="54"/>
      <c r="M45" s="56"/>
      <c r="N45" s="54"/>
      <c r="O45" s="56"/>
      <c r="P45" s="54"/>
      <c r="Q45" s="54"/>
      <c r="R45" s="57">
        <v>0</v>
      </c>
      <c r="S45" s="58">
        <v>0</v>
      </c>
    </row>
    <row r="46" spans="1:19" x14ac:dyDescent="0.2">
      <c r="A46" s="27">
        <v>41</v>
      </c>
      <c r="B46" s="28" t="s">
        <v>219</v>
      </c>
      <c r="C46" s="86" t="s">
        <v>434</v>
      </c>
      <c r="D46" s="29" t="s">
        <v>220</v>
      </c>
      <c r="E46" s="30" t="s">
        <v>6</v>
      </c>
      <c r="F46" s="31">
        <v>45099</v>
      </c>
      <c r="G46" s="32">
        <v>60996680</v>
      </c>
      <c r="H46" s="30">
        <v>12</v>
      </c>
      <c r="I46" s="32">
        <v>21833196.510000002</v>
      </c>
      <c r="J46" s="30">
        <v>8</v>
      </c>
      <c r="K46" s="32">
        <v>17033283.510000002</v>
      </c>
      <c r="L46" s="30">
        <v>4</v>
      </c>
      <c r="M46" s="32">
        <v>4799913</v>
      </c>
      <c r="N46" s="30"/>
      <c r="O46" s="32"/>
      <c r="P46" s="30"/>
      <c r="Q46" s="30"/>
      <c r="R46" s="33">
        <v>0.35794073562692269</v>
      </c>
      <c r="S46" s="34">
        <v>7.8691381235831193E-2</v>
      </c>
    </row>
    <row r="47" spans="1:19" x14ac:dyDescent="0.2">
      <c r="A47" s="35">
        <v>42</v>
      </c>
      <c r="B47" s="36" t="s">
        <v>106</v>
      </c>
      <c r="C47" s="37" t="s">
        <v>435</v>
      </c>
      <c r="D47" s="37" t="s">
        <v>107</v>
      </c>
      <c r="E47" s="38" t="s">
        <v>6</v>
      </c>
      <c r="F47" s="39">
        <v>45012</v>
      </c>
      <c r="G47" s="40">
        <v>55788824</v>
      </c>
      <c r="H47" s="38">
        <v>8</v>
      </c>
      <c r="I47" s="40">
        <v>28482543.170000002</v>
      </c>
      <c r="J47" s="38">
        <v>8</v>
      </c>
      <c r="K47" s="40">
        <v>28482543.170000002</v>
      </c>
      <c r="L47" s="38"/>
      <c r="M47" s="40"/>
      <c r="N47" s="38"/>
      <c r="O47" s="40"/>
      <c r="P47" s="38"/>
      <c r="Q47" s="38"/>
      <c r="R47" s="41">
        <v>0.51054209656758498</v>
      </c>
      <c r="S47" s="42">
        <v>0</v>
      </c>
    </row>
    <row r="48" spans="1:19" x14ac:dyDescent="0.2">
      <c r="A48" s="43">
        <v>43</v>
      </c>
      <c r="B48" s="44" t="s">
        <v>119</v>
      </c>
      <c r="C48" s="79" t="s">
        <v>436</v>
      </c>
      <c r="D48" s="45" t="s">
        <v>120</v>
      </c>
      <c r="E48" s="46" t="s">
        <v>6</v>
      </c>
      <c r="F48" s="47">
        <v>45028</v>
      </c>
      <c r="G48" s="48">
        <v>19678518</v>
      </c>
      <c r="H48" s="46">
        <v>4</v>
      </c>
      <c r="I48" s="48">
        <v>7586331.7400000002</v>
      </c>
      <c r="J48" s="46">
        <v>4</v>
      </c>
      <c r="K48" s="48">
        <v>7586331.7400000002</v>
      </c>
      <c r="L48" s="46"/>
      <c r="M48" s="48"/>
      <c r="N48" s="46"/>
      <c r="O48" s="48"/>
      <c r="P48" s="46"/>
      <c r="Q48" s="46"/>
      <c r="R48" s="49">
        <v>0.38551336741923348</v>
      </c>
      <c r="S48" s="50">
        <v>0</v>
      </c>
    </row>
    <row r="49" spans="1:19" x14ac:dyDescent="0.2">
      <c r="A49" s="35">
        <v>44</v>
      </c>
      <c r="B49" s="36" t="s">
        <v>243</v>
      </c>
      <c r="C49" s="37" t="s">
        <v>437</v>
      </c>
      <c r="D49" s="37" t="s">
        <v>244</v>
      </c>
      <c r="E49" s="38" t="s">
        <v>6</v>
      </c>
      <c r="F49" s="39">
        <v>45155</v>
      </c>
      <c r="G49" s="40">
        <v>19285209</v>
      </c>
      <c r="H49" s="38">
        <v>8</v>
      </c>
      <c r="I49" s="40">
        <v>17250108.18</v>
      </c>
      <c r="J49" s="38">
        <v>3</v>
      </c>
      <c r="K49" s="40">
        <v>7532149.6699999999</v>
      </c>
      <c r="L49" s="38">
        <v>4</v>
      </c>
      <c r="M49" s="40">
        <v>7437958.5099999998</v>
      </c>
      <c r="N49" s="38">
        <v>1</v>
      </c>
      <c r="O49" s="40">
        <v>2280000</v>
      </c>
      <c r="P49" s="38"/>
      <c r="Q49" s="38"/>
      <c r="R49" s="41">
        <v>0.7762481692575901</v>
      </c>
      <c r="S49" s="42">
        <v>0.38568202760986409</v>
      </c>
    </row>
    <row r="50" spans="1:19" x14ac:dyDescent="0.2">
      <c r="A50" s="43">
        <v>45</v>
      </c>
      <c r="B50" s="44" t="s">
        <v>171</v>
      </c>
      <c r="C50" s="79" t="s">
        <v>438</v>
      </c>
      <c r="D50" s="45" t="s">
        <v>170</v>
      </c>
      <c r="E50" s="46" t="s">
        <v>6</v>
      </c>
      <c r="F50" s="47">
        <v>45076</v>
      </c>
      <c r="G50" s="48">
        <v>40895073</v>
      </c>
      <c r="H50" s="46">
        <v>10</v>
      </c>
      <c r="I50" s="48">
        <v>19453726</v>
      </c>
      <c r="J50" s="46">
        <v>10</v>
      </c>
      <c r="K50" s="48">
        <v>19453726</v>
      </c>
      <c r="L50" s="46"/>
      <c r="M50" s="48"/>
      <c r="N50" s="46"/>
      <c r="O50" s="48"/>
      <c r="P50" s="46"/>
      <c r="Q50" s="46"/>
      <c r="R50" s="49">
        <v>0.47569852730180973</v>
      </c>
      <c r="S50" s="50">
        <v>0</v>
      </c>
    </row>
    <row r="51" spans="1:19" ht="25.5" x14ac:dyDescent="0.2">
      <c r="A51" s="35">
        <v>46</v>
      </c>
      <c r="B51" s="36" t="s">
        <v>207</v>
      </c>
      <c r="C51" s="37" t="s">
        <v>439</v>
      </c>
      <c r="D51" s="37" t="s">
        <v>208</v>
      </c>
      <c r="E51" s="38" t="s">
        <v>6</v>
      </c>
      <c r="F51" s="39">
        <v>45069</v>
      </c>
      <c r="G51" s="40">
        <v>32307628</v>
      </c>
      <c r="H51" s="38">
        <v>13</v>
      </c>
      <c r="I51" s="40">
        <v>10907716.119999999</v>
      </c>
      <c r="J51" s="38">
        <v>11</v>
      </c>
      <c r="K51" s="40">
        <v>9781942.370000001</v>
      </c>
      <c r="L51" s="38">
        <v>2</v>
      </c>
      <c r="M51" s="40">
        <v>1125773.75</v>
      </c>
      <c r="N51" s="38"/>
      <c r="O51" s="40"/>
      <c r="P51" s="38"/>
      <c r="Q51" s="38"/>
      <c r="R51" s="41">
        <v>0.33762045669214719</v>
      </c>
      <c r="S51" s="42">
        <v>3.4845447335223753E-2</v>
      </c>
    </row>
    <row r="52" spans="1:19" x14ac:dyDescent="0.2">
      <c r="A52" s="43">
        <v>47</v>
      </c>
      <c r="B52" s="44" t="s">
        <v>251</v>
      </c>
      <c r="C52" s="79" t="s">
        <v>440</v>
      </c>
      <c r="D52" s="45" t="s">
        <v>252</v>
      </c>
      <c r="E52" s="46" t="s">
        <v>6</v>
      </c>
      <c r="F52" s="47">
        <v>45155</v>
      </c>
      <c r="G52" s="48">
        <v>41489210</v>
      </c>
      <c r="H52" s="46">
        <v>17</v>
      </c>
      <c r="I52" s="48">
        <v>19220237.940000001</v>
      </c>
      <c r="J52" s="46">
        <v>17</v>
      </c>
      <c r="K52" s="48">
        <v>19220237.940000001</v>
      </c>
      <c r="L52" s="46"/>
      <c r="M52" s="48"/>
      <c r="N52" s="46"/>
      <c r="O52" s="48"/>
      <c r="P52" s="46"/>
      <c r="Q52" s="46"/>
      <c r="R52" s="49">
        <v>0.46325871087928638</v>
      </c>
      <c r="S52" s="50">
        <v>0</v>
      </c>
    </row>
    <row r="53" spans="1:19" ht="25.5" x14ac:dyDescent="0.2">
      <c r="A53" s="35">
        <v>48</v>
      </c>
      <c r="B53" s="36" t="s">
        <v>82</v>
      </c>
      <c r="C53" s="37" t="s">
        <v>441</v>
      </c>
      <c r="D53" s="37" t="s">
        <v>83</v>
      </c>
      <c r="E53" s="38" t="s">
        <v>6</v>
      </c>
      <c r="F53" s="39">
        <v>44952</v>
      </c>
      <c r="G53" s="40">
        <v>47569538</v>
      </c>
      <c r="H53" s="38">
        <v>19</v>
      </c>
      <c r="I53" s="40">
        <v>22806445.02</v>
      </c>
      <c r="J53" s="38">
        <v>12</v>
      </c>
      <c r="K53" s="40">
        <v>16015627.310000001</v>
      </c>
      <c r="L53" s="38">
        <v>7</v>
      </c>
      <c r="M53" s="40">
        <v>6790817.71</v>
      </c>
      <c r="N53" s="38"/>
      <c r="O53" s="40"/>
      <c r="P53" s="38"/>
      <c r="Q53" s="38"/>
      <c r="R53" s="41">
        <v>0.47943381371498711</v>
      </c>
      <c r="S53" s="42">
        <v>0.14275559518782799</v>
      </c>
    </row>
    <row r="54" spans="1:19" ht="25.5" x14ac:dyDescent="0.2">
      <c r="A54" s="43">
        <v>49</v>
      </c>
      <c r="B54" s="44" t="s">
        <v>184</v>
      </c>
      <c r="C54" s="79" t="s">
        <v>442</v>
      </c>
      <c r="D54" s="45" t="s">
        <v>185</v>
      </c>
      <c r="E54" s="46" t="s">
        <v>6</v>
      </c>
      <c r="F54" s="47">
        <v>45092</v>
      </c>
      <c r="G54" s="48">
        <v>41972593</v>
      </c>
      <c r="H54" s="46">
        <v>7</v>
      </c>
      <c r="I54" s="48">
        <v>18049826.460000001</v>
      </c>
      <c r="J54" s="46">
        <v>7</v>
      </c>
      <c r="K54" s="48">
        <v>18049826.460000001</v>
      </c>
      <c r="L54" s="46"/>
      <c r="M54" s="48"/>
      <c r="N54" s="46"/>
      <c r="O54" s="48"/>
      <c r="P54" s="46"/>
      <c r="Q54" s="46"/>
      <c r="R54" s="49">
        <v>0.43003839338684652</v>
      </c>
      <c r="S54" s="50">
        <v>0</v>
      </c>
    </row>
    <row r="55" spans="1:19" ht="25.5" x14ac:dyDescent="0.2">
      <c r="A55" s="35">
        <v>50</v>
      </c>
      <c r="B55" s="36" t="s">
        <v>182</v>
      </c>
      <c r="C55" s="37" t="s">
        <v>443</v>
      </c>
      <c r="D55" s="37" t="s">
        <v>183</v>
      </c>
      <c r="E55" s="38" t="s">
        <v>6</v>
      </c>
      <c r="F55" s="39">
        <v>45063</v>
      </c>
      <c r="G55" s="40">
        <v>29710833</v>
      </c>
      <c r="H55" s="38">
        <v>2</v>
      </c>
      <c r="I55" s="40">
        <v>2879893.42</v>
      </c>
      <c r="J55" s="38">
        <v>2</v>
      </c>
      <c r="K55" s="40">
        <v>2879893.42</v>
      </c>
      <c r="L55" s="38"/>
      <c r="M55" s="40"/>
      <c r="N55" s="38"/>
      <c r="O55" s="40"/>
      <c r="P55" s="38"/>
      <c r="Q55" s="38"/>
      <c r="R55" s="41">
        <v>9.6930753170064263E-2</v>
      </c>
      <c r="S55" s="42">
        <v>0</v>
      </c>
    </row>
    <row r="56" spans="1:19" x14ac:dyDescent="0.2">
      <c r="A56" s="43">
        <v>51</v>
      </c>
      <c r="B56" s="44" t="s">
        <v>147</v>
      </c>
      <c r="C56" s="79" t="s">
        <v>444</v>
      </c>
      <c r="D56" s="45" t="s">
        <v>148</v>
      </c>
      <c r="E56" s="46" t="s">
        <v>6</v>
      </c>
      <c r="F56" s="47">
        <v>45042</v>
      </c>
      <c r="G56" s="48">
        <v>67838450</v>
      </c>
      <c r="H56" s="46">
        <v>29</v>
      </c>
      <c r="I56" s="48">
        <v>43255545.18</v>
      </c>
      <c r="J56" s="46">
        <v>14</v>
      </c>
      <c r="K56" s="48">
        <v>22233457.039999999</v>
      </c>
      <c r="L56" s="46">
        <v>13</v>
      </c>
      <c r="M56" s="48">
        <v>18193541.960000001</v>
      </c>
      <c r="N56" s="46">
        <v>2</v>
      </c>
      <c r="O56" s="48">
        <v>2828546.18</v>
      </c>
      <c r="P56" s="46"/>
      <c r="Q56" s="46"/>
      <c r="R56" s="49">
        <v>0.59593046421314166</v>
      </c>
      <c r="S56" s="50">
        <v>0.26818923427643182</v>
      </c>
    </row>
    <row r="57" spans="1:19" ht="25.5" x14ac:dyDescent="0.2">
      <c r="A57" s="35">
        <v>52</v>
      </c>
      <c r="B57" s="36" t="s">
        <v>187</v>
      </c>
      <c r="C57" s="37" t="s">
        <v>445</v>
      </c>
      <c r="D57" s="37" t="s">
        <v>188</v>
      </c>
      <c r="E57" s="38" t="s">
        <v>6</v>
      </c>
      <c r="F57" s="39">
        <v>45056</v>
      </c>
      <c r="G57" s="40">
        <v>36043042</v>
      </c>
      <c r="H57" s="38">
        <v>1</v>
      </c>
      <c r="I57" s="40">
        <v>1628000</v>
      </c>
      <c r="J57" s="38">
        <v>1</v>
      </c>
      <c r="K57" s="40">
        <v>1628000</v>
      </c>
      <c r="L57" s="38"/>
      <c r="M57" s="40"/>
      <c r="N57" s="38"/>
      <c r="O57" s="40"/>
      <c r="P57" s="38"/>
      <c r="Q57" s="38"/>
      <c r="R57" s="41">
        <v>4.516821859819712E-2</v>
      </c>
      <c r="S57" s="42">
        <v>0</v>
      </c>
    </row>
    <row r="58" spans="1:19" x14ac:dyDescent="0.2">
      <c r="A58" s="43">
        <v>53</v>
      </c>
      <c r="B58" s="44" t="s">
        <v>143</v>
      </c>
      <c r="C58" s="79" t="s">
        <v>446</v>
      </c>
      <c r="D58" s="45" t="s">
        <v>144</v>
      </c>
      <c r="E58" s="46" t="s">
        <v>6</v>
      </c>
      <c r="F58" s="47">
        <v>45037</v>
      </c>
      <c r="G58" s="48">
        <v>42370777</v>
      </c>
      <c r="H58" s="46">
        <v>8</v>
      </c>
      <c r="I58" s="48">
        <v>17852797.489999998</v>
      </c>
      <c r="J58" s="46">
        <v>5</v>
      </c>
      <c r="K58" s="48">
        <v>10566092.279999999</v>
      </c>
      <c r="L58" s="46">
        <v>3</v>
      </c>
      <c r="M58" s="48">
        <v>7286705.21</v>
      </c>
      <c r="N58" s="46"/>
      <c r="O58" s="48"/>
      <c r="P58" s="46"/>
      <c r="Q58" s="46"/>
      <c r="R58" s="49">
        <v>0.42134694603311151</v>
      </c>
      <c r="S58" s="50">
        <v>0.17197478370528821</v>
      </c>
    </row>
    <row r="59" spans="1:19" x14ac:dyDescent="0.2">
      <c r="A59" s="35">
        <v>54</v>
      </c>
      <c r="B59" s="36" t="s">
        <v>49</v>
      </c>
      <c r="C59" s="37" t="s">
        <v>447</v>
      </c>
      <c r="D59" s="37" t="s">
        <v>50</v>
      </c>
      <c r="E59" s="38" t="s">
        <v>6</v>
      </c>
      <c r="F59" s="39">
        <v>44938</v>
      </c>
      <c r="G59" s="40">
        <v>42932664</v>
      </c>
      <c r="H59" s="38">
        <v>13</v>
      </c>
      <c r="I59" s="40">
        <v>12447418.17</v>
      </c>
      <c r="J59" s="38">
        <v>11</v>
      </c>
      <c r="K59" s="40">
        <v>8983556.3900000006</v>
      </c>
      <c r="L59" s="38">
        <v>2</v>
      </c>
      <c r="M59" s="40">
        <v>3463861.78</v>
      </c>
      <c r="N59" s="38"/>
      <c r="O59" s="40"/>
      <c r="P59" s="38"/>
      <c r="Q59" s="38"/>
      <c r="R59" s="41">
        <v>0.28992885626664122</v>
      </c>
      <c r="S59" s="42">
        <v>8.0681268229709668E-2</v>
      </c>
    </row>
    <row r="60" spans="1:19" ht="13.5" thickBot="1" x14ac:dyDescent="0.25">
      <c r="A60" s="59">
        <v>55</v>
      </c>
      <c r="B60" s="60" t="s">
        <v>209</v>
      </c>
      <c r="C60" s="77" t="s">
        <v>448</v>
      </c>
      <c r="D60" s="61" t="s">
        <v>210</v>
      </c>
      <c r="E60" s="62" t="s">
        <v>6</v>
      </c>
      <c r="F60" s="63">
        <v>45099</v>
      </c>
      <c r="G60" s="64">
        <v>41349633</v>
      </c>
      <c r="H60" s="62">
        <v>0</v>
      </c>
      <c r="I60" s="64"/>
      <c r="J60" s="62"/>
      <c r="K60" s="64"/>
      <c r="L60" s="62"/>
      <c r="M60" s="64"/>
      <c r="N60" s="62"/>
      <c r="O60" s="64"/>
      <c r="P60" s="62"/>
      <c r="Q60" s="62"/>
      <c r="R60" s="65">
        <v>0</v>
      </c>
      <c r="S60" s="66">
        <v>0</v>
      </c>
    </row>
    <row r="61" spans="1:19" x14ac:dyDescent="0.2">
      <c r="A61" s="67">
        <v>56</v>
      </c>
      <c r="B61" s="68" t="s">
        <v>37</v>
      </c>
      <c r="C61" s="69" t="s">
        <v>449</v>
      </c>
      <c r="D61" s="69" t="s">
        <v>38</v>
      </c>
      <c r="E61" s="70" t="s">
        <v>7</v>
      </c>
      <c r="F61" s="71">
        <v>44916</v>
      </c>
      <c r="G61" s="72">
        <v>82440978</v>
      </c>
      <c r="H61" s="70">
        <v>19</v>
      </c>
      <c r="I61" s="72">
        <v>70661929.399999991</v>
      </c>
      <c r="J61" s="70">
        <v>5</v>
      </c>
      <c r="K61" s="72">
        <v>23602877.129999999</v>
      </c>
      <c r="L61" s="70">
        <v>13</v>
      </c>
      <c r="M61" s="72">
        <v>43259052.270000003</v>
      </c>
      <c r="N61" s="70">
        <v>1</v>
      </c>
      <c r="O61" s="72">
        <v>3800000</v>
      </c>
      <c r="P61" s="70"/>
      <c r="Q61" s="70"/>
      <c r="R61" s="73">
        <v>0.81102785316302273</v>
      </c>
      <c r="S61" s="74">
        <v>0.52472754835586732</v>
      </c>
    </row>
    <row r="62" spans="1:19" x14ac:dyDescent="0.2">
      <c r="A62" s="43">
        <v>57</v>
      </c>
      <c r="B62" s="44" t="s">
        <v>273</v>
      </c>
      <c r="C62" s="79" t="s">
        <v>450</v>
      </c>
      <c r="D62" s="45" t="s">
        <v>274</v>
      </c>
      <c r="E62" s="46" t="s">
        <v>7</v>
      </c>
      <c r="F62" s="47">
        <v>45196</v>
      </c>
      <c r="G62" s="48">
        <v>43490615</v>
      </c>
      <c r="H62" s="46">
        <v>0</v>
      </c>
      <c r="I62" s="48"/>
      <c r="J62" s="46"/>
      <c r="K62" s="48"/>
      <c r="L62" s="46"/>
      <c r="M62" s="48"/>
      <c r="N62" s="46"/>
      <c r="O62" s="48"/>
      <c r="P62" s="46"/>
      <c r="Q62" s="46"/>
      <c r="R62" s="49">
        <v>0</v>
      </c>
      <c r="S62" s="50">
        <v>0</v>
      </c>
    </row>
    <row r="63" spans="1:19" x14ac:dyDescent="0.2">
      <c r="A63" s="35">
        <v>58</v>
      </c>
      <c r="B63" s="36" t="s">
        <v>141</v>
      </c>
      <c r="C63" s="37" t="s">
        <v>451</v>
      </c>
      <c r="D63" s="37" t="s">
        <v>142</v>
      </c>
      <c r="E63" s="38" t="s">
        <v>7</v>
      </c>
      <c r="F63" s="39">
        <v>45068</v>
      </c>
      <c r="G63" s="40">
        <v>27503374</v>
      </c>
      <c r="H63" s="38">
        <v>2</v>
      </c>
      <c r="I63" s="40">
        <v>18528205.300000001</v>
      </c>
      <c r="J63" s="38">
        <v>1</v>
      </c>
      <c r="K63" s="40">
        <v>9028205.3000000007</v>
      </c>
      <c r="L63" s="38">
        <v>1</v>
      </c>
      <c r="M63" s="40">
        <v>9500000</v>
      </c>
      <c r="N63" s="38"/>
      <c r="O63" s="40"/>
      <c r="P63" s="38"/>
      <c r="Q63" s="38"/>
      <c r="R63" s="41">
        <v>0.67367026678254094</v>
      </c>
      <c r="S63" s="42">
        <v>0.34541216652182383</v>
      </c>
    </row>
    <row r="64" spans="1:19" x14ac:dyDescent="0.2">
      <c r="A64" s="43">
        <v>59</v>
      </c>
      <c r="B64" s="44" t="s">
        <v>96</v>
      </c>
      <c r="C64" s="79" t="s">
        <v>452</v>
      </c>
      <c r="D64" s="45" t="s">
        <v>97</v>
      </c>
      <c r="E64" s="46" t="s">
        <v>7</v>
      </c>
      <c r="F64" s="47">
        <v>44978</v>
      </c>
      <c r="G64" s="48">
        <v>28985722</v>
      </c>
      <c r="H64" s="46">
        <v>6</v>
      </c>
      <c r="I64" s="48">
        <v>28581974.280000001</v>
      </c>
      <c r="J64" s="46">
        <v>2</v>
      </c>
      <c r="K64" s="48">
        <v>3303378.95</v>
      </c>
      <c r="L64" s="46">
        <v>3</v>
      </c>
      <c r="M64" s="48">
        <v>23999999.949999999</v>
      </c>
      <c r="N64" s="46">
        <v>1</v>
      </c>
      <c r="O64" s="48">
        <v>1278595.3799999999</v>
      </c>
      <c r="P64" s="46"/>
      <c r="Q64" s="46"/>
      <c r="R64" s="49">
        <v>0.941959593071375</v>
      </c>
      <c r="S64" s="50">
        <v>0.82799386366846406</v>
      </c>
    </row>
    <row r="65" spans="1:19" x14ac:dyDescent="0.2">
      <c r="A65" s="35">
        <v>60</v>
      </c>
      <c r="B65" s="36" t="s">
        <v>74</v>
      </c>
      <c r="C65" s="37" t="s">
        <v>453</v>
      </c>
      <c r="D65" s="37" t="s">
        <v>75</v>
      </c>
      <c r="E65" s="38" t="s">
        <v>7</v>
      </c>
      <c r="F65" s="39">
        <v>44959</v>
      </c>
      <c r="G65" s="40">
        <v>43551673</v>
      </c>
      <c r="H65" s="38">
        <v>8</v>
      </c>
      <c r="I65" s="40">
        <v>25477394.16</v>
      </c>
      <c r="J65" s="38">
        <v>5</v>
      </c>
      <c r="K65" s="40">
        <v>11499999.99</v>
      </c>
      <c r="L65" s="38">
        <v>3</v>
      </c>
      <c r="M65" s="40">
        <v>13977394.17</v>
      </c>
      <c r="N65" s="38"/>
      <c r="O65" s="40"/>
      <c r="P65" s="38"/>
      <c r="Q65" s="38"/>
      <c r="R65" s="41">
        <v>0.58499231843516097</v>
      </c>
      <c r="S65" s="42">
        <v>0.32093816855210128</v>
      </c>
    </row>
    <row r="66" spans="1:19" ht="13.5" thickBot="1" x14ac:dyDescent="0.25">
      <c r="A66" s="59">
        <v>61</v>
      </c>
      <c r="B66" s="60" t="s">
        <v>76</v>
      </c>
      <c r="C66" s="77" t="s">
        <v>454</v>
      </c>
      <c r="D66" s="61" t="s">
        <v>77</v>
      </c>
      <c r="E66" s="62" t="s">
        <v>7</v>
      </c>
      <c r="F66" s="63">
        <v>44959</v>
      </c>
      <c r="G66" s="64">
        <v>24944102</v>
      </c>
      <c r="H66" s="62">
        <v>3</v>
      </c>
      <c r="I66" s="64">
        <v>19752435.469999999</v>
      </c>
      <c r="J66" s="62">
        <v>1</v>
      </c>
      <c r="K66" s="64">
        <v>2092436.12</v>
      </c>
      <c r="L66" s="62">
        <v>2</v>
      </c>
      <c r="M66" s="64">
        <v>17659999.350000001</v>
      </c>
      <c r="N66" s="62"/>
      <c r="O66" s="64"/>
      <c r="P66" s="62"/>
      <c r="Q66" s="62"/>
      <c r="R66" s="65">
        <v>0.79186797223648309</v>
      </c>
      <c r="S66" s="66">
        <v>0.70798296727619225</v>
      </c>
    </row>
    <row r="67" spans="1:19" x14ac:dyDescent="0.2">
      <c r="A67" s="67">
        <v>62</v>
      </c>
      <c r="B67" s="68" t="s">
        <v>108</v>
      </c>
      <c r="C67" s="69" t="s">
        <v>455</v>
      </c>
      <c r="D67" s="69" t="s">
        <v>109</v>
      </c>
      <c r="E67" s="70" t="s">
        <v>8</v>
      </c>
      <c r="F67" s="71">
        <v>44985</v>
      </c>
      <c r="G67" s="72">
        <v>26648447</v>
      </c>
      <c r="H67" s="70">
        <v>13</v>
      </c>
      <c r="I67" s="72">
        <v>17494949.280000001</v>
      </c>
      <c r="J67" s="70">
        <v>9</v>
      </c>
      <c r="K67" s="72">
        <v>11305161.58</v>
      </c>
      <c r="L67" s="70">
        <v>3</v>
      </c>
      <c r="M67" s="72">
        <v>3966657.22</v>
      </c>
      <c r="N67" s="70">
        <v>1</v>
      </c>
      <c r="O67" s="72">
        <v>2223130.48</v>
      </c>
      <c r="P67" s="70"/>
      <c r="Q67" s="70"/>
      <c r="R67" s="73">
        <v>0.57308475799734226</v>
      </c>
      <c r="S67" s="74">
        <v>0.14885134657190341</v>
      </c>
    </row>
    <row r="68" spans="1:19" x14ac:dyDescent="0.2">
      <c r="A68" s="43">
        <v>63</v>
      </c>
      <c r="B68" s="44" t="s">
        <v>334</v>
      </c>
      <c r="C68" s="79" t="s">
        <v>456</v>
      </c>
      <c r="D68" s="45" t="s">
        <v>335</v>
      </c>
      <c r="E68" s="46" t="s">
        <v>8</v>
      </c>
      <c r="F68" s="47">
        <v>45280</v>
      </c>
      <c r="G68" s="48">
        <v>40376428</v>
      </c>
      <c r="H68" s="46">
        <v>0</v>
      </c>
      <c r="I68" s="48"/>
      <c r="J68" s="46"/>
      <c r="K68" s="48"/>
      <c r="L68" s="46"/>
      <c r="M68" s="48"/>
      <c r="N68" s="46"/>
      <c r="O68" s="48"/>
      <c r="P68" s="46"/>
      <c r="Q68" s="46"/>
      <c r="R68" s="49">
        <v>0</v>
      </c>
      <c r="S68" s="50">
        <v>0</v>
      </c>
    </row>
    <row r="69" spans="1:19" x14ac:dyDescent="0.2">
      <c r="A69" s="35">
        <v>64</v>
      </c>
      <c r="B69" s="36" t="s">
        <v>110</v>
      </c>
      <c r="C69" s="37" t="s">
        <v>457</v>
      </c>
      <c r="D69" s="37" t="s">
        <v>111</v>
      </c>
      <c r="E69" s="38" t="s">
        <v>8</v>
      </c>
      <c r="F69" s="39">
        <v>45002</v>
      </c>
      <c r="G69" s="40">
        <v>30485361</v>
      </c>
      <c r="H69" s="38">
        <v>7</v>
      </c>
      <c r="I69" s="40">
        <v>13070750.189999999</v>
      </c>
      <c r="J69" s="38">
        <v>5</v>
      </c>
      <c r="K69" s="40">
        <v>6787411.7300000004</v>
      </c>
      <c r="L69" s="38">
        <v>1</v>
      </c>
      <c r="M69" s="40">
        <v>4383338.46</v>
      </c>
      <c r="N69" s="38">
        <v>1</v>
      </c>
      <c r="O69" s="40">
        <v>1900000</v>
      </c>
      <c r="P69" s="38"/>
      <c r="Q69" s="38"/>
      <c r="R69" s="41">
        <v>0.36642997896597002</v>
      </c>
      <c r="S69" s="42">
        <v>0.14378502718075081</v>
      </c>
    </row>
    <row r="70" spans="1:19" x14ac:dyDescent="0.2">
      <c r="A70" s="43">
        <v>65</v>
      </c>
      <c r="B70" s="44" t="s">
        <v>145</v>
      </c>
      <c r="C70" s="79" t="s">
        <v>458</v>
      </c>
      <c r="D70" s="45" t="s">
        <v>146</v>
      </c>
      <c r="E70" s="46" t="s">
        <v>8</v>
      </c>
      <c r="F70" s="47">
        <v>45056</v>
      </c>
      <c r="G70" s="48">
        <v>58871621</v>
      </c>
      <c r="H70" s="46">
        <v>11</v>
      </c>
      <c r="I70" s="48">
        <v>14820620.449999999</v>
      </c>
      <c r="J70" s="46">
        <v>7</v>
      </c>
      <c r="K70" s="48">
        <v>7334846.1900000004</v>
      </c>
      <c r="L70" s="46">
        <v>3</v>
      </c>
      <c r="M70" s="48">
        <v>6483438.2400000002</v>
      </c>
      <c r="N70" s="46"/>
      <c r="O70" s="48"/>
      <c r="P70" s="46"/>
      <c r="Q70" s="46"/>
      <c r="R70" s="49">
        <v>0.25174473198215491</v>
      </c>
      <c r="S70" s="50">
        <v>0.1271542066083079</v>
      </c>
    </row>
    <row r="71" spans="1:19" x14ac:dyDescent="0.2">
      <c r="A71" s="35">
        <v>66</v>
      </c>
      <c r="B71" s="36" t="s">
        <v>189</v>
      </c>
      <c r="C71" s="37" t="s">
        <v>459</v>
      </c>
      <c r="D71" s="37" t="s">
        <v>190</v>
      </c>
      <c r="E71" s="38" t="s">
        <v>8</v>
      </c>
      <c r="F71" s="39">
        <v>45069</v>
      </c>
      <c r="G71" s="40">
        <v>67664184</v>
      </c>
      <c r="H71" s="38">
        <v>8</v>
      </c>
      <c r="I71" s="40">
        <v>22685292.75</v>
      </c>
      <c r="J71" s="38">
        <v>8</v>
      </c>
      <c r="K71" s="40">
        <v>22685292.75</v>
      </c>
      <c r="L71" s="38"/>
      <c r="M71" s="40"/>
      <c r="N71" s="38"/>
      <c r="O71" s="40"/>
      <c r="P71" s="38"/>
      <c r="Q71" s="38"/>
      <c r="R71" s="41">
        <v>0.33526293245478289</v>
      </c>
      <c r="S71" s="42">
        <v>0</v>
      </c>
    </row>
    <row r="72" spans="1:19" x14ac:dyDescent="0.2">
      <c r="A72" s="43">
        <v>67</v>
      </c>
      <c r="B72" s="44" t="s">
        <v>245</v>
      </c>
      <c r="C72" s="79" t="s">
        <v>460</v>
      </c>
      <c r="D72" s="45" t="s">
        <v>246</v>
      </c>
      <c r="E72" s="46" t="s">
        <v>8</v>
      </c>
      <c r="F72" s="47">
        <v>45132</v>
      </c>
      <c r="G72" s="48">
        <v>65922982.000000007</v>
      </c>
      <c r="H72" s="46">
        <v>7</v>
      </c>
      <c r="I72" s="48">
        <v>21636320.739999998</v>
      </c>
      <c r="J72" s="46">
        <v>7</v>
      </c>
      <c r="K72" s="48">
        <v>21636320.739999998</v>
      </c>
      <c r="L72" s="46"/>
      <c r="M72" s="48"/>
      <c r="N72" s="46"/>
      <c r="O72" s="48"/>
      <c r="P72" s="46"/>
      <c r="Q72" s="46"/>
      <c r="R72" s="49">
        <v>0.32820603807030457</v>
      </c>
      <c r="S72" s="50">
        <v>0</v>
      </c>
    </row>
    <row r="73" spans="1:19" x14ac:dyDescent="0.2">
      <c r="A73" s="35">
        <v>68</v>
      </c>
      <c r="B73" s="36" t="s">
        <v>193</v>
      </c>
      <c r="C73" s="37" t="s">
        <v>461</v>
      </c>
      <c r="D73" s="37" t="s">
        <v>194</v>
      </c>
      <c r="E73" s="38" t="s">
        <v>8</v>
      </c>
      <c r="F73" s="39">
        <v>45117</v>
      </c>
      <c r="G73" s="40">
        <v>19808056</v>
      </c>
      <c r="H73" s="38">
        <v>3</v>
      </c>
      <c r="I73" s="40">
        <v>6272105.9399999985</v>
      </c>
      <c r="J73" s="38"/>
      <c r="K73" s="40"/>
      <c r="L73" s="38">
        <v>3</v>
      </c>
      <c r="M73" s="40">
        <v>6272105.9399999985</v>
      </c>
      <c r="N73" s="38"/>
      <c r="O73" s="40"/>
      <c r="P73" s="38"/>
      <c r="Q73" s="38"/>
      <c r="R73" s="41">
        <v>0.31664419466503929</v>
      </c>
      <c r="S73" s="42">
        <v>0.31664419466503929</v>
      </c>
    </row>
    <row r="74" spans="1:19" x14ac:dyDescent="0.2">
      <c r="A74" s="43">
        <v>69</v>
      </c>
      <c r="B74" s="44" t="s">
        <v>176</v>
      </c>
      <c r="C74" s="79" t="s">
        <v>462</v>
      </c>
      <c r="D74" s="45" t="s">
        <v>177</v>
      </c>
      <c r="E74" s="46" t="s">
        <v>8</v>
      </c>
      <c r="F74" s="47">
        <v>45082</v>
      </c>
      <c r="G74" s="48">
        <v>31506546</v>
      </c>
      <c r="H74" s="46">
        <v>8</v>
      </c>
      <c r="I74" s="48">
        <v>21532195.030000001</v>
      </c>
      <c r="J74" s="46">
        <v>5</v>
      </c>
      <c r="K74" s="48">
        <v>15339039.66</v>
      </c>
      <c r="L74" s="46">
        <v>3</v>
      </c>
      <c r="M74" s="48">
        <v>6193155.3700000001</v>
      </c>
      <c r="N74" s="46"/>
      <c r="O74" s="48"/>
      <c r="P74" s="46"/>
      <c r="Q74" s="46"/>
      <c r="R74" s="49">
        <v>0.68341972585633481</v>
      </c>
      <c r="S74" s="50">
        <v>0.1965672584357549</v>
      </c>
    </row>
    <row r="75" spans="1:19" x14ac:dyDescent="0.2">
      <c r="A75" s="35">
        <v>70</v>
      </c>
      <c r="B75" s="36" t="s">
        <v>263</v>
      </c>
      <c r="C75" s="37" t="s">
        <v>463</v>
      </c>
      <c r="D75" s="37" t="s">
        <v>261</v>
      </c>
      <c r="E75" s="38" t="s">
        <v>8</v>
      </c>
      <c r="F75" s="39">
        <v>45170</v>
      </c>
      <c r="G75" s="40">
        <v>55889615</v>
      </c>
      <c r="H75" s="38">
        <v>0</v>
      </c>
      <c r="I75" s="40"/>
      <c r="J75" s="38"/>
      <c r="K75" s="40"/>
      <c r="L75" s="38"/>
      <c r="M75" s="40"/>
      <c r="N75" s="38"/>
      <c r="O75" s="40"/>
      <c r="P75" s="38"/>
      <c r="Q75" s="38"/>
      <c r="R75" s="41">
        <v>0</v>
      </c>
      <c r="S75" s="42">
        <v>0</v>
      </c>
    </row>
    <row r="76" spans="1:19" x14ac:dyDescent="0.2">
      <c r="A76" s="43">
        <v>71</v>
      </c>
      <c r="B76" s="44" t="s">
        <v>39</v>
      </c>
      <c r="C76" s="79" t="s">
        <v>464</v>
      </c>
      <c r="D76" s="45" t="s">
        <v>40</v>
      </c>
      <c r="E76" s="46" t="s">
        <v>8</v>
      </c>
      <c r="F76" s="47">
        <v>44907</v>
      </c>
      <c r="G76" s="48">
        <v>70982875</v>
      </c>
      <c r="H76" s="46">
        <v>22</v>
      </c>
      <c r="I76" s="48">
        <v>36504896.619999997</v>
      </c>
      <c r="J76" s="46">
        <v>5</v>
      </c>
      <c r="K76" s="48">
        <v>9066951.8100000005</v>
      </c>
      <c r="L76" s="46">
        <v>14</v>
      </c>
      <c r="M76" s="48">
        <v>21104967.34</v>
      </c>
      <c r="N76" s="46"/>
      <c r="O76" s="48"/>
      <c r="P76" s="46"/>
      <c r="Q76" s="46"/>
      <c r="R76" s="49">
        <v>0.51427751580927095</v>
      </c>
      <c r="S76" s="50">
        <v>0.38654316002275202</v>
      </c>
    </row>
    <row r="77" spans="1:19" x14ac:dyDescent="0.2">
      <c r="A77" s="35">
        <v>72</v>
      </c>
      <c r="B77" s="36" t="s">
        <v>72</v>
      </c>
      <c r="C77" s="37" t="s">
        <v>465</v>
      </c>
      <c r="D77" s="37" t="s">
        <v>73</v>
      </c>
      <c r="E77" s="38" t="s">
        <v>8</v>
      </c>
      <c r="F77" s="39">
        <v>44993</v>
      </c>
      <c r="G77" s="40">
        <v>42136732</v>
      </c>
      <c r="H77" s="38">
        <v>11</v>
      </c>
      <c r="I77" s="40">
        <v>22258597.539999999</v>
      </c>
      <c r="J77" s="38">
        <v>8</v>
      </c>
      <c r="K77" s="40">
        <v>15906116.640000001</v>
      </c>
      <c r="L77" s="38">
        <v>2</v>
      </c>
      <c r="M77" s="40">
        <v>5590105.9000000004</v>
      </c>
      <c r="N77" s="38">
        <v>1</v>
      </c>
      <c r="O77" s="40">
        <v>762375</v>
      </c>
      <c r="P77" s="38"/>
      <c r="Q77" s="38"/>
      <c r="R77" s="41">
        <v>0.51015400387481402</v>
      </c>
      <c r="S77" s="42">
        <v>0.1326658626492439</v>
      </c>
    </row>
    <row r="78" spans="1:19" ht="13.5" thickBot="1" x14ac:dyDescent="0.25">
      <c r="A78" s="59">
        <v>73</v>
      </c>
      <c r="B78" s="60" t="s">
        <v>368</v>
      </c>
      <c r="C78" s="77" t="s">
        <v>466</v>
      </c>
      <c r="D78" s="77" t="s">
        <v>369</v>
      </c>
      <c r="E78" s="78" t="s">
        <v>8</v>
      </c>
      <c r="F78" s="63">
        <v>45363</v>
      </c>
      <c r="G78" s="64">
        <v>21747428</v>
      </c>
      <c r="H78" s="62">
        <v>0</v>
      </c>
      <c r="I78" s="64"/>
      <c r="J78" s="62"/>
      <c r="K78" s="64"/>
      <c r="L78" s="62"/>
      <c r="M78" s="64"/>
      <c r="N78" s="62"/>
      <c r="O78" s="64"/>
      <c r="P78" s="62"/>
      <c r="Q78" s="62"/>
      <c r="R78" s="65">
        <v>0</v>
      </c>
      <c r="S78" s="66">
        <v>0</v>
      </c>
    </row>
    <row r="79" spans="1:19" x14ac:dyDescent="0.2">
      <c r="A79" s="67">
        <v>74</v>
      </c>
      <c r="B79" s="68" t="s">
        <v>319</v>
      </c>
      <c r="C79" s="69" t="s">
        <v>467</v>
      </c>
      <c r="D79" s="69" t="s">
        <v>320</v>
      </c>
      <c r="E79" s="70" t="s">
        <v>9</v>
      </c>
      <c r="F79" s="71">
        <v>45253</v>
      </c>
      <c r="G79" s="72">
        <v>24817028</v>
      </c>
      <c r="H79" s="70">
        <v>0</v>
      </c>
      <c r="I79" s="72"/>
      <c r="J79" s="70"/>
      <c r="K79" s="72"/>
      <c r="L79" s="70"/>
      <c r="M79" s="72"/>
      <c r="N79" s="70"/>
      <c r="O79" s="72"/>
      <c r="P79" s="70"/>
      <c r="Q79" s="70"/>
      <c r="R79" s="73">
        <v>0</v>
      </c>
      <c r="S79" s="74">
        <v>0</v>
      </c>
    </row>
    <row r="80" spans="1:19" x14ac:dyDescent="0.2">
      <c r="A80" s="43">
        <v>75</v>
      </c>
      <c r="B80" s="44" t="s">
        <v>279</v>
      </c>
      <c r="C80" s="79" t="s">
        <v>468</v>
      </c>
      <c r="D80" s="45" t="s">
        <v>280</v>
      </c>
      <c r="E80" s="46" t="s">
        <v>9</v>
      </c>
      <c r="F80" s="47">
        <v>45196</v>
      </c>
      <c r="G80" s="48">
        <v>55756774.910000004</v>
      </c>
      <c r="H80" s="46">
        <v>7</v>
      </c>
      <c r="I80" s="48">
        <v>28500000.010000002</v>
      </c>
      <c r="J80" s="46">
        <v>7</v>
      </c>
      <c r="K80" s="48">
        <v>28500000.010000002</v>
      </c>
      <c r="L80" s="46"/>
      <c r="M80" s="48"/>
      <c r="N80" s="46"/>
      <c r="O80" s="48"/>
      <c r="P80" s="46"/>
      <c r="Q80" s="46"/>
      <c r="R80" s="49">
        <v>0.51114864616906885</v>
      </c>
      <c r="S80" s="50">
        <v>0</v>
      </c>
    </row>
    <row r="81" spans="1:19" x14ac:dyDescent="0.2">
      <c r="A81" s="35">
        <v>76</v>
      </c>
      <c r="B81" s="36" t="s">
        <v>336</v>
      </c>
      <c r="C81" s="37" t="s">
        <v>469</v>
      </c>
      <c r="D81" s="37" t="s">
        <v>337</v>
      </c>
      <c r="E81" s="38" t="s">
        <v>9</v>
      </c>
      <c r="F81" s="39">
        <v>45280</v>
      </c>
      <c r="G81" s="40">
        <v>21851610</v>
      </c>
      <c r="H81" s="38">
        <v>0</v>
      </c>
      <c r="I81" s="40"/>
      <c r="J81" s="38"/>
      <c r="K81" s="40"/>
      <c r="L81" s="38"/>
      <c r="M81" s="40"/>
      <c r="N81" s="38"/>
      <c r="O81" s="40"/>
      <c r="P81" s="38"/>
      <c r="Q81" s="38"/>
      <c r="R81" s="41">
        <v>0</v>
      </c>
      <c r="S81" s="42">
        <v>0</v>
      </c>
    </row>
    <row r="82" spans="1:19" x14ac:dyDescent="0.2">
      <c r="A82" s="43">
        <v>77</v>
      </c>
      <c r="B82" s="44" t="s">
        <v>51</v>
      </c>
      <c r="C82" s="79" t="s">
        <v>589</v>
      </c>
      <c r="D82" s="45" t="s">
        <v>56</v>
      </c>
      <c r="E82" s="46" t="s">
        <v>9</v>
      </c>
      <c r="F82" s="47">
        <v>44937</v>
      </c>
      <c r="G82" s="48">
        <v>25648644</v>
      </c>
      <c r="H82" s="46">
        <v>3</v>
      </c>
      <c r="I82" s="48">
        <v>2781449.27</v>
      </c>
      <c r="J82" s="46">
        <v>1</v>
      </c>
      <c r="K82" s="48">
        <v>779774.78</v>
      </c>
      <c r="L82" s="46">
        <v>2</v>
      </c>
      <c r="M82" s="48">
        <v>2001674.49</v>
      </c>
      <c r="N82" s="46"/>
      <c r="O82" s="48"/>
      <c r="P82" s="46"/>
      <c r="Q82" s="46"/>
      <c r="R82" s="49">
        <v>0.10844430099306621</v>
      </c>
      <c r="S82" s="50">
        <v>7.8042117548202547E-2</v>
      </c>
    </row>
    <row r="83" spans="1:19" x14ac:dyDescent="0.2">
      <c r="A83" s="35">
        <v>78</v>
      </c>
      <c r="B83" s="36" t="s">
        <v>52</v>
      </c>
      <c r="C83" s="37" t="s">
        <v>470</v>
      </c>
      <c r="D83" s="37" t="s">
        <v>55</v>
      </c>
      <c r="E83" s="38" t="s">
        <v>9</v>
      </c>
      <c r="F83" s="39">
        <v>44945</v>
      </c>
      <c r="G83" s="40">
        <v>62059855</v>
      </c>
      <c r="H83" s="38">
        <v>8</v>
      </c>
      <c r="I83" s="40">
        <v>23546220.960000001</v>
      </c>
      <c r="J83" s="38">
        <v>1</v>
      </c>
      <c r="K83" s="40">
        <v>4749999.8</v>
      </c>
      <c r="L83" s="38">
        <v>7</v>
      </c>
      <c r="M83" s="40">
        <v>18796221.16</v>
      </c>
      <c r="N83" s="38"/>
      <c r="O83" s="40"/>
      <c r="P83" s="38"/>
      <c r="Q83" s="38"/>
      <c r="R83" s="41">
        <v>0.37941147236003048</v>
      </c>
      <c r="S83" s="42">
        <v>0.30287246336621321</v>
      </c>
    </row>
    <row r="84" spans="1:19" x14ac:dyDescent="0.2">
      <c r="A84" s="43">
        <v>79</v>
      </c>
      <c r="B84" s="44" t="s">
        <v>283</v>
      </c>
      <c r="C84" s="79" t="s">
        <v>471</v>
      </c>
      <c r="D84" s="45" t="s">
        <v>284</v>
      </c>
      <c r="E84" s="46" t="s">
        <v>9</v>
      </c>
      <c r="F84" s="47">
        <v>45183</v>
      </c>
      <c r="G84" s="48">
        <v>41094415</v>
      </c>
      <c r="H84" s="46">
        <v>10</v>
      </c>
      <c r="I84" s="48">
        <v>14993822.51</v>
      </c>
      <c r="J84" s="46">
        <v>10</v>
      </c>
      <c r="K84" s="48">
        <v>14993822.51</v>
      </c>
      <c r="L84" s="46"/>
      <c r="M84" s="48"/>
      <c r="N84" s="46"/>
      <c r="O84" s="48"/>
      <c r="P84" s="46"/>
      <c r="Q84" s="46"/>
      <c r="R84" s="49">
        <v>0.3648627802585826</v>
      </c>
      <c r="S84" s="50">
        <v>0</v>
      </c>
    </row>
    <row r="85" spans="1:19" x14ac:dyDescent="0.2">
      <c r="A85" s="35">
        <v>80</v>
      </c>
      <c r="B85" s="36" t="s">
        <v>223</v>
      </c>
      <c r="C85" s="37" t="s">
        <v>472</v>
      </c>
      <c r="D85" s="37" t="s">
        <v>224</v>
      </c>
      <c r="E85" s="38" t="s">
        <v>9</v>
      </c>
      <c r="F85" s="39">
        <v>45107</v>
      </c>
      <c r="G85" s="40">
        <v>20143258</v>
      </c>
      <c r="H85" s="38">
        <v>4</v>
      </c>
      <c r="I85" s="40">
        <v>17103350.210000001</v>
      </c>
      <c r="J85" s="38">
        <v>1</v>
      </c>
      <c r="K85" s="40">
        <v>2849999.68</v>
      </c>
      <c r="L85" s="38">
        <v>3</v>
      </c>
      <c r="M85" s="40">
        <v>14253350.529999999</v>
      </c>
      <c r="N85" s="38"/>
      <c r="O85" s="40"/>
      <c r="P85" s="38"/>
      <c r="Q85" s="38"/>
      <c r="R85" s="41">
        <v>0.84908559528950089</v>
      </c>
      <c r="S85" s="42">
        <v>0.70759906515619264</v>
      </c>
    </row>
    <row r="86" spans="1:19" x14ac:dyDescent="0.2">
      <c r="A86" s="43">
        <v>81</v>
      </c>
      <c r="B86" s="44" t="s">
        <v>248</v>
      </c>
      <c r="C86" s="79" t="s">
        <v>473</v>
      </c>
      <c r="D86" s="45" t="s">
        <v>247</v>
      </c>
      <c r="E86" s="46" t="s">
        <v>9</v>
      </c>
      <c r="F86" s="47">
        <v>45125</v>
      </c>
      <c r="G86" s="48">
        <v>33300539</v>
      </c>
      <c r="H86" s="46">
        <v>4</v>
      </c>
      <c r="I86" s="48">
        <v>7896205</v>
      </c>
      <c r="J86" s="46">
        <v>4</v>
      </c>
      <c r="K86" s="48">
        <v>7896205</v>
      </c>
      <c r="L86" s="46"/>
      <c r="M86" s="48"/>
      <c r="N86" s="46"/>
      <c r="O86" s="48"/>
      <c r="P86" s="46"/>
      <c r="Q86" s="46"/>
      <c r="R86" s="49">
        <v>0.23711943521394649</v>
      </c>
      <c r="S86" s="50">
        <v>0</v>
      </c>
    </row>
    <row r="87" spans="1:19" x14ac:dyDescent="0.2">
      <c r="A87" s="35">
        <v>82</v>
      </c>
      <c r="B87" s="36" t="s">
        <v>275</v>
      </c>
      <c r="C87" s="37" t="s">
        <v>474</v>
      </c>
      <c r="D87" s="37" t="s">
        <v>276</v>
      </c>
      <c r="E87" s="38" t="s">
        <v>9</v>
      </c>
      <c r="F87" s="39">
        <v>45196</v>
      </c>
      <c r="G87" s="40">
        <v>33053389</v>
      </c>
      <c r="H87" s="38">
        <v>0</v>
      </c>
      <c r="I87" s="40"/>
      <c r="J87" s="38"/>
      <c r="K87" s="40"/>
      <c r="L87" s="38"/>
      <c r="M87" s="40"/>
      <c r="N87" s="38"/>
      <c r="O87" s="40"/>
      <c r="P87" s="38"/>
      <c r="Q87" s="38"/>
      <c r="R87" s="41">
        <v>0</v>
      </c>
      <c r="S87" s="42">
        <v>0</v>
      </c>
    </row>
    <row r="88" spans="1:19" x14ac:dyDescent="0.2">
      <c r="A88" s="43">
        <v>83</v>
      </c>
      <c r="B88" s="44" t="s">
        <v>121</v>
      </c>
      <c r="C88" s="79" t="s">
        <v>475</v>
      </c>
      <c r="D88" s="45" t="s">
        <v>122</v>
      </c>
      <c r="E88" s="46" t="s">
        <v>9</v>
      </c>
      <c r="F88" s="47">
        <v>45028</v>
      </c>
      <c r="G88" s="48">
        <v>31699383</v>
      </c>
      <c r="H88" s="46">
        <v>18</v>
      </c>
      <c r="I88" s="48">
        <v>29731485.960000001</v>
      </c>
      <c r="J88" s="46">
        <v>9</v>
      </c>
      <c r="K88" s="48">
        <v>11556533.380000001</v>
      </c>
      <c r="L88" s="46">
        <v>6</v>
      </c>
      <c r="M88" s="48">
        <v>12998811.92</v>
      </c>
      <c r="N88" s="46"/>
      <c r="O88" s="48"/>
      <c r="P88" s="46"/>
      <c r="Q88" s="46"/>
      <c r="R88" s="49">
        <v>0.93792002071459879</v>
      </c>
      <c r="S88" s="50">
        <v>0.57335351227498654</v>
      </c>
    </row>
    <row r="89" spans="1:19" x14ac:dyDescent="0.2">
      <c r="A89" s="35">
        <v>84</v>
      </c>
      <c r="B89" s="36" t="s">
        <v>149</v>
      </c>
      <c r="C89" s="37" t="s">
        <v>476</v>
      </c>
      <c r="D89" s="37" t="s">
        <v>150</v>
      </c>
      <c r="E89" s="38" t="s">
        <v>9</v>
      </c>
      <c r="F89" s="39">
        <v>45068</v>
      </c>
      <c r="G89" s="40">
        <v>28108652</v>
      </c>
      <c r="H89" s="38">
        <v>7</v>
      </c>
      <c r="I89" s="40">
        <v>19444006.390000001</v>
      </c>
      <c r="J89" s="38">
        <v>7</v>
      </c>
      <c r="K89" s="40">
        <v>19444006.390000001</v>
      </c>
      <c r="L89" s="38"/>
      <c r="M89" s="40"/>
      <c r="N89" s="38"/>
      <c r="O89" s="40"/>
      <c r="P89" s="38"/>
      <c r="Q89" s="38"/>
      <c r="R89" s="41">
        <v>0.6917445343874904</v>
      </c>
      <c r="S89" s="42">
        <v>0</v>
      </c>
    </row>
    <row r="90" spans="1:19" x14ac:dyDescent="0.2">
      <c r="A90" s="43">
        <v>85</v>
      </c>
      <c r="B90" s="44" t="s">
        <v>33</v>
      </c>
      <c r="C90" s="79" t="s">
        <v>477</v>
      </c>
      <c r="D90" s="45" t="s">
        <v>34</v>
      </c>
      <c r="E90" s="46" t="s">
        <v>9</v>
      </c>
      <c r="F90" s="47">
        <v>44938</v>
      </c>
      <c r="G90" s="48">
        <v>19007215</v>
      </c>
      <c r="H90" s="46">
        <v>4</v>
      </c>
      <c r="I90" s="48">
        <v>15923487.390000001</v>
      </c>
      <c r="J90" s="46">
        <v>3</v>
      </c>
      <c r="K90" s="48">
        <v>12312485.32</v>
      </c>
      <c r="L90" s="46">
        <v>1</v>
      </c>
      <c r="M90" s="48">
        <v>3611002.07</v>
      </c>
      <c r="N90" s="46"/>
      <c r="O90" s="48"/>
      <c r="P90" s="46"/>
      <c r="Q90" s="46"/>
      <c r="R90" s="49">
        <v>0.83776015528839975</v>
      </c>
      <c r="S90" s="50">
        <v>0.1899805978940102</v>
      </c>
    </row>
    <row r="91" spans="1:19" ht="25.5" x14ac:dyDescent="0.2">
      <c r="A91" s="35">
        <v>86</v>
      </c>
      <c r="B91" s="36" t="s">
        <v>225</v>
      </c>
      <c r="C91" s="37" t="s">
        <v>478</v>
      </c>
      <c r="D91" s="37" t="s">
        <v>226</v>
      </c>
      <c r="E91" s="38" t="s">
        <v>9</v>
      </c>
      <c r="F91" s="39">
        <v>45121</v>
      </c>
      <c r="G91" s="40">
        <v>42095107</v>
      </c>
      <c r="H91" s="38">
        <v>0</v>
      </c>
      <c r="I91" s="40"/>
      <c r="J91" s="38"/>
      <c r="K91" s="40"/>
      <c r="L91" s="38"/>
      <c r="M91" s="40"/>
      <c r="N91" s="38"/>
      <c r="O91" s="40"/>
      <c r="P91" s="38"/>
      <c r="Q91" s="38"/>
      <c r="R91" s="41">
        <v>0</v>
      </c>
      <c r="S91" s="42">
        <v>0</v>
      </c>
    </row>
    <row r="92" spans="1:19" x14ac:dyDescent="0.2">
      <c r="A92" s="43">
        <v>87</v>
      </c>
      <c r="B92" s="44" t="s">
        <v>214</v>
      </c>
      <c r="C92" s="79" t="s">
        <v>479</v>
      </c>
      <c r="D92" s="45" t="s">
        <v>211</v>
      </c>
      <c r="E92" s="46" t="s">
        <v>9</v>
      </c>
      <c r="F92" s="47">
        <v>45093</v>
      </c>
      <c r="G92" s="48">
        <v>30559367</v>
      </c>
      <c r="H92" s="46">
        <v>17</v>
      </c>
      <c r="I92" s="48">
        <v>23605919.48</v>
      </c>
      <c r="J92" s="46">
        <v>9</v>
      </c>
      <c r="K92" s="48">
        <v>14896758.029999999</v>
      </c>
      <c r="L92" s="46">
        <v>8</v>
      </c>
      <c r="M92" s="48">
        <v>8709161.4499999993</v>
      </c>
      <c r="N92" s="46"/>
      <c r="O92" s="48"/>
      <c r="P92" s="46"/>
      <c r="Q92" s="46"/>
      <c r="R92" s="49">
        <v>0.77246100941815976</v>
      </c>
      <c r="S92" s="50">
        <v>0.28499155267188608</v>
      </c>
    </row>
    <row r="93" spans="1:19" x14ac:dyDescent="0.2">
      <c r="A93" s="35">
        <v>88</v>
      </c>
      <c r="B93" s="36" t="s">
        <v>249</v>
      </c>
      <c r="C93" s="37" t="s">
        <v>480</v>
      </c>
      <c r="D93" s="37" t="s">
        <v>250</v>
      </c>
      <c r="E93" s="38" t="s">
        <v>9</v>
      </c>
      <c r="F93" s="39">
        <v>45127</v>
      </c>
      <c r="G93" s="40">
        <v>56893529</v>
      </c>
      <c r="H93" s="38">
        <v>30</v>
      </c>
      <c r="I93" s="40">
        <v>30909000.149999999</v>
      </c>
      <c r="J93" s="38">
        <v>24</v>
      </c>
      <c r="K93" s="40">
        <v>24981000.149999999</v>
      </c>
      <c r="L93" s="38">
        <v>5</v>
      </c>
      <c r="M93" s="40">
        <v>4930500</v>
      </c>
      <c r="N93" s="38">
        <v>1</v>
      </c>
      <c r="O93" s="40">
        <v>997500</v>
      </c>
      <c r="P93" s="38"/>
      <c r="Q93" s="38"/>
      <c r="R93" s="41">
        <v>0.52574520645397127</v>
      </c>
      <c r="S93" s="42">
        <v>8.6661876783913336E-2</v>
      </c>
    </row>
    <row r="94" spans="1:19" ht="13.5" thickBot="1" x14ac:dyDescent="0.25">
      <c r="A94" s="59">
        <v>89</v>
      </c>
      <c r="B94" s="60" t="s">
        <v>125</v>
      </c>
      <c r="C94" s="77" t="s">
        <v>481</v>
      </c>
      <c r="D94" s="61" t="s">
        <v>126</v>
      </c>
      <c r="E94" s="62" t="s">
        <v>9</v>
      </c>
      <c r="F94" s="63">
        <v>45012</v>
      </c>
      <c r="G94" s="64">
        <v>17587602</v>
      </c>
      <c r="H94" s="62">
        <v>4</v>
      </c>
      <c r="I94" s="64">
        <v>6416314.8499999996</v>
      </c>
      <c r="J94" s="62">
        <v>4</v>
      </c>
      <c r="K94" s="64">
        <v>6416314.8499999996</v>
      </c>
      <c r="L94" s="62"/>
      <c r="M94" s="64"/>
      <c r="N94" s="62"/>
      <c r="O94" s="64"/>
      <c r="P94" s="62"/>
      <c r="Q94" s="62"/>
      <c r="R94" s="65">
        <v>0.36482033480175408</v>
      </c>
      <c r="S94" s="66">
        <v>0</v>
      </c>
    </row>
    <row r="95" spans="1:19" x14ac:dyDescent="0.2">
      <c r="A95" s="67">
        <v>90</v>
      </c>
      <c r="B95" s="68" t="s">
        <v>578</v>
      </c>
      <c r="C95" s="69" t="s">
        <v>482</v>
      </c>
      <c r="D95" s="69" t="s">
        <v>576</v>
      </c>
      <c r="E95" s="70" t="s">
        <v>10</v>
      </c>
      <c r="F95" s="71">
        <v>45020</v>
      </c>
      <c r="G95" s="72">
        <v>26821334</v>
      </c>
      <c r="H95" s="70">
        <v>2</v>
      </c>
      <c r="I95" s="72">
        <v>4092833.49</v>
      </c>
      <c r="J95" s="70"/>
      <c r="K95" s="72"/>
      <c r="L95" s="70">
        <v>2</v>
      </c>
      <c r="M95" s="72">
        <v>4092833.49</v>
      </c>
      <c r="N95" s="70"/>
      <c r="O95" s="72"/>
      <c r="P95" s="70"/>
      <c r="Q95" s="70"/>
      <c r="R95" s="73">
        <v>0.15259619413411729</v>
      </c>
      <c r="S95" s="74">
        <v>0.15259619413411729</v>
      </c>
    </row>
    <row r="96" spans="1:19" x14ac:dyDescent="0.2">
      <c r="A96" s="43">
        <v>91</v>
      </c>
      <c r="B96" s="44" t="s">
        <v>579</v>
      </c>
      <c r="C96" s="79" t="s">
        <v>483</v>
      </c>
      <c r="D96" s="45" t="s">
        <v>71</v>
      </c>
      <c r="E96" s="46" t="s">
        <v>10</v>
      </c>
      <c r="F96" s="47">
        <v>44945</v>
      </c>
      <c r="G96" s="48">
        <v>26047081</v>
      </c>
      <c r="H96" s="46">
        <v>1</v>
      </c>
      <c r="I96" s="48">
        <v>2275435.25</v>
      </c>
      <c r="J96" s="46">
        <v>1</v>
      </c>
      <c r="K96" s="48">
        <v>2275435.25</v>
      </c>
      <c r="L96" s="46"/>
      <c r="M96" s="48"/>
      <c r="N96" s="46"/>
      <c r="O96" s="48"/>
      <c r="P96" s="46"/>
      <c r="Q96" s="46"/>
      <c r="R96" s="49">
        <v>8.7358550848749619E-2</v>
      </c>
      <c r="S96" s="50">
        <v>0</v>
      </c>
    </row>
    <row r="97" spans="1:19" x14ac:dyDescent="0.2">
      <c r="A97" s="35">
        <v>92</v>
      </c>
      <c r="B97" s="36" t="s">
        <v>64</v>
      </c>
      <c r="C97" s="37" t="s">
        <v>484</v>
      </c>
      <c r="D97" s="37" t="s">
        <v>65</v>
      </c>
      <c r="E97" s="38" t="s">
        <v>10</v>
      </c>
      <c r="F97" s="39">
        <v>44935</v>
      </c>
      <c r="G97" s="40">
        <v>22573424</v>
      </c>
      <c r="H97" s="38">
        <v>1</v>
      </c>
      <c r="I97" s="40">
        <v>22573424</v>
      </c>
      <c r="J97" s="38"/>
      <c r="K97" s="40"/>
      <c r="L97" s="38">
        <v>1</v>
      </c>
      <c r="M97" s="40">
        <v>22573424</v>
      </c>
      <c r="N97" s="38"/>
      <c r="O97" s="40"/>
      <c r="P97" s="38"/>
      <c r="Q97" s="38"/>
      <c r="R97" s="41">
        <v>1</v>
      </c>
      <c r="S97" s="42">
        <v>1</v>
      </c>
    </row>
    <row r="98" spans="1:19" x14ac:dyDescent="0.2">
      <c r="A98" s="43">
        <v>93</v>
      </c>
      <c r="B98" s="44" t="s">
        <v>580</v>
      </c>
      <c r="C98" s="79" t="s">
        <v>485</v>
      </c>
      <c r="D98" s="45" t="s">
        <v>186</v>
      </c>
      <c r="E98" s="46" t="s">
        <v>10</v>
      </c>
      <c r="F98" s="47">
        <v>45069</v>
      </c>
      <c r="G98" s="48">
        <v>62249184</v>
      </c>
      <c r="H98" s="46">
        <v>10</v>
      </c>
      <c r="I98" s="48">
        <v>24099591.960000001</v>
      </c>
      <c r="J98" s="46">
        <v>10</v>
      </c>
      <c r="K98" s="48">
        <v>24099591.960000001</v>
      </c>
      <c r="L98" s="46"/>
      <c r="M98" s="48"/>
      <c r="N98" s="46"/>
      <c r="O98" s="48"/>
      <c r="P98" s="46"/>
      <c r="Q98" s="46"/>
      <c r="R98" s="49">
        <v>0.3871471144103672</v>
      </c>
      <c r="S98" s="50">
        <v>0</v>
      </c>
    </row>
    <row r="99" spans="1:19" ht="25.5" x14ac:dyDescent="0.2">
      <c r="A99" s="35">
        <v>94</v>
      </c>
      <c r="B99" s="36" t="s">
        <v>295</v>
      </c>
      <c r="C99" s="37" t="s">
        <v>486</v>
      </c>
      <c r="D99" s="37" t="s">
        <v>296</v>
      </c>
      <c r="E99" s="38" t="s">
        <v>10</v>
      </c>
      <c r="F99" s="39">
        <v>45236</v>
      </c>
      <c r="G99" s="40">
        <v>38636146</v>
      </c>
      <c r="H99" s="38">
        <v>0</v>
      </c>
      <c r="I99" s="40"/>
      <c r="J99" s="38"/>
      <c r="K99" s="40"/>
      <c r="L99" s="38"/>
      <c r="M99" s="40"/>
      <c r="N99" s="38"/>
      <c r="O99" s="40"/>
      <c r="P99" s="38"/>
      <c r="Q99" s="38"/>
      <c r="R99" s="41">
        <v>0</v>
      </c>
      <c r="S99" s="42">
        <v>0</v>
      </c>
    </row>
    <row r="100" spans="1:19" x14ac:dyDescent="0.2">
      <c r="A100" s="43">
        <v>95</v>
      </c>
      <c r="B100" s="44" t="s">
        <v>43</v>
      </c>
      <c r="C100" s="79" t="s">
        <v>487</v>
      </c>
      <c r="D100" s="45" t="s">
        <v>44</v>
      </c>
      <c r="E100" s="46" t="s">
        <v>10</v>
      </c>
      <c r="F100" s="47">
        <v>44935</v>
      </c>
      <c r="G100" s="48">
        <v>88649954</v>
      </c>
      <c r="H100" s="46">
        <v>8</v>
      </c>
      <c r="I100" s="48">
        <v>46768770.349999987</v>
      </c>
      <c r="J100" s="46"/>
      <c r="K100" s="48"/>
      <c r="L100" s="46">
        <v>7</v>
      </c>
      <c r="M100" s="48">
        <v>39144308.799999997</v>
      </c>
      <c r="N100" s="46">
        <v>1</v>
      </c>
      <c r="O100" s="48">
        <v>7624461.5499999998</v>
      </c>
      <c r="P100" s="46"/>
      <c r="Q100" s="46"/>
      <c r="R100" s="49">
        <v>0.4415603960719483</v>
      </c>
      <c r="S100" s="50">
        <v>0.4415603960719483</v>
      </c>
    </row>
    <row r="101" spans="1:19" x14ac:dyDescent="0.2">
      <c r="A101" s="35">
        <v>96</v>
      </c>
      <c r="B101" s="36" t="s">
        <v>581</v>
      </c>
      <c r="C101" s="37" t="s">
        <v>488</v>
      </c>
      <c r="D101" s="37" t="s">
        <v>48</v>
      </c>
      <c r="E101" s="38" t="s">
        <v>10</v>
      </c>
      <c r="F101" s="39">
        <v>44938</v>
      </c>
      <c r="G101" s="40">
        <v>26594892.800000001</v>
      </c>
      <c r="H101" s="38">
        <v>4</v>
      </c>
      <c r="I101" s="40">
        <v>7626193.46</v>
      </c>
      <c r="J101" s="38">
        <v>3</v>
      </c>
      <c r="K101" s="40">
        <v>3351193.46</v>
      </c>
      <c r="L101" s="38">
        <v>1</v>
      </c>
      <c r="M101" s="40">
        <v>4275000</v>
      </c>
      <c r="N101" s="38"/>
      <c r="O101" s="40"/>
      <c r="P101" s="38"/>
      <c r="Q101" s="38"/>
      <c r="R101" s="41">
        <v>0.28675405903497381</v>
      </c>
      <c r="S101" s="42">
        <v>0.16074514878285201</v>
      </c>
    </row>
    <row r="102" spans="1:19" x14ac:dyDescent="0.2">
      <c r="A102" s="43">
        <v>97</v>
      </c>
      <c r="B102" s="44" t="s">
        <v>239</v>
      </c>
      <c r="C102" s="79" t="s">
        <v>489</v>
      </c>
      <c r="D102" s="45" t="s">
        <v>240</v>
      </c>
      <c r="E102" s="46" t="s">
        <v>10</v>
      </c>
      <c r="F102" s="47">
        <v>45125</v>
      </c>
      <c r="G102" s="48">
        <v>32803286</v>
      </c>
      <c r="H102" s="46">
        <v>0</v>
      </c>
      <c r="I102" s="48"/>
      <c r="J102" s="46"/>
      <c r="K102" s="48"/>
      <c r="L102" s="46"/>
      <c r="M102" s="48"/>
      <c r="N102" s="46"/>
      <c r="O102" s="48"/>
      <c r="P102" s="46"/>
      <c r="Q102" s="46"/>
      <c r="R102" s="49">
        <v>0</v>
      </c>
      <c r="S102" s="50">
        <v>0</v>
      </c>
    </row>
    <row r="103" spans="1:19" ht="25.5" x14ac:dyDescent="0.2">
      <c r="A103" s="35">
        <v>98</v>
      </c>
      <c r="B103" s="36" t="s">
        <v>582</v>
      </c>
      <c r="C103" s="37" t="s">
        <v>490</v>
      </c>
      <c r="D103" s="37" t="s">
        <v>68</v>
      </c>
      <c r="E103" s="38" t="s">
        <v>10</v>
      </c>
      <c r="F103" s="39">
        <v>44937</v>
      </c>
      <c r="G103" s="40">
        <v>28702095</v>
      </c>
      <c r="H103" s="38">
        <v>10</v>
      </c>
      <c r="I103" s="40">
        <v>28702091.809999999</v>
      </c>
      <c r="J103" s="38">
        <v>4</v>
      </c>
      <c r="K103" s="40">
        <v>16702095</v>
      </c>
      <c r="L103" s="38">
        <v>6</v>
      </c>
      <c r="M103" s="40">
        <v>11999996.810000001</v>
      </c>
      <c r="N103" s="38"/>
      <c r="O103" s="40"/>
      <c r="P103" s="38"/>
      <c r="Q103" s="38"/>
      <c r="R103" s="41">
        <v>0.99999988885828728</v>
      </c>
      <c r="S103" s="42">
        <v>0.41808783679379502</v>
      </c>
    </row>
    <row r="104" spans="1:19" x14ac:dyDescent="0.2">
      <c r="A104" s="43">
        <v>99</v>
      </c>
      <c r="B104" s="44" t="s">
        <v>84</v>
      </c>
      <c r="C104" s="79" t="s">
        <v>491</v>
      </c>
      <c r="D104" s="45" t="s">
        <v>85</v>
      </c>
      <c r="E104" s="46" t="s">
        <v>10</v>
      </c>
      <c r="F104" s="47">
        <v>44959</v>
      </c>
      <c r="G104" s="48">
        <v>75881001</v>
      </c>
      <c r="H104" s="46">
        <v>12</v>
      </c>
      <c r="I104" s="48">
        <v>42220680.560000002</v>
      </c>
      <c r="J104" s="46">
        <v>4</v>
      </c>
      <c r="K104" s="48">
        <v>14879646.359999999</v>
      </c>
      <c r="L104" s="46">
        <v>5</v>
      </c>
      <c r="M104" s="75">
        <v>14991035.15</v>
      </c>
      <c r="N104" s="46">
        <v>1</v>
      </c>
      <c r="O104" s="48">
        <v>2849999.05</v>
      </c>
      <c r="P104" s="46"/>
      <c r="Q104" s="46"/>
      <c r="R104" s="49">
        <v>0.51884768243898105</v>
      </c>
      <c r="S104" s="50">
        <v>0.32275582592802121</v>
      </c>
    </row>
    <row r="105" spans="1:19" x14ac:dyDescent="0.2">
      <c r="A105" s="35">
        <v>100</v>
      </c>
      <c r="B105" s="36" t="s">
        <v>114</v>
      </c>
      <c r="C105" s="37" t="s">
        <v>492</v>
      </c>
      <c r="D105" s="37" t="s">
        <v>577</v>
      </c>
      <c r="E105" s="38" t="s">
        <v>10</v>
      </c>
      <c r="F105" s="39">
        <v>45005</v>
      </c>
      <c r="G105" s="40">
        <v>23905626</v>
      </c>
      <c r="H105" s="38">
        <v>8</v>
      </c>
      <c r="I105" s="40">
        <v>22149535.739999998</v>
      </c>
      <c r="J105" s="38"/>
      <c r="K105" s="40"/>
      <c r="L105" s="38">
        <v>8</v>
      </c>
      <c r="M105" s="40">
        <v>22149535.739999998</v>
      </c>
      <c r="N105" s="38"/>
      <c r="O105" s="40"/>
      <c r="P105" s="38"/>
      <c r="Q105" s="38"/>
      <c r="R105" s="41">
        <v>0.92654071221560996</v>
      </c>
      <c r="S105" s="42">
        <v>0.92654071221560996</v>
      </c>
    </row>
    <row r="106" spans="1:19" ht="25.5" x14ac:dyDescent="0.2">
      <c r="A106" s="43">
        <v>101</v>
      </c>
      <c r="B106" s="44" t="s">
        <v>583</v>
      </c>
      <c r="C106" s="79" t="s">
        <v>493</v>
      </c>
      <c r="D106" s="45" t="s">
        <v>102</v>
      </c>
      <c r="E106" s="46" t="s">
        <v>10</v>
      </c>
      <c r="F106" s="47">
        <v>44985</v>
      </c>
      <c r="G106" s="48">
        <v>20741792</v>
      </c>
      <c r="H106" s="46">
        <v>11</v>
      </c>
      <c r="I106" s="48">
        <v>12510119.32</v>
      </c>
      <c r="J106" s="46">
        <v>4</v>
      </c>
      <c r="K106" s="48">
        <v>5908826.25</v>
      </c>
      <c r="L106" s="46">
        <v>6</v>
      </c>
      <c r="M106" s="48">
        <v>5829094.71</v>
      </c>
      <c r="N106" s="46">
        <v>1</v>
      </c>
      <c r="O106" s="48">
        <v>772198.36</v>
      </c>
      <c r="P106" s="46"/>
      <c r="Q106" s="46"/>
      <c r="R106" s="49">
        <v>0.56590679146719824</v>
      </c>
      <c r="S106" s="50">
        <v>0.28103139352665379</v>
      </c>
    </row>
    <row r="107" spans="1:19" ht="13.5" thickBot="1" x14ac:dyDescent="0.25">
      <c r="A107" s="51">
        <v>102</v>
      </c>
      <c r="B107" s="52" t="s">
        <v>151</v>
      </c>
      <c r="C107" s="53" t="s">
        <v>494</v>
      </c>
      <c r="D107" s="53" t="s">
        <v>152</v>
      </c>
      <c r="E107" s="54" t="s">
        <v>10</v>
      </c>
      <c r="F107" s="55">
        <v>45042</v>
      </c>
      <c r="G107" s="56">
        <v>36263233</v>
      </c>
      <c r="H107" s="54">
        <v>8</v>
      </c>
      <c r="I107" s="56">
        <v>27061640.98</v>
      </c>
      <c r="J107" s="54">
        <v>7</v>
      </c>
      <c r="K107" s="56">
        <v>24603990.98</v>
      </c>
      <c r="L107" s="54">
        <v>1</v>
      </c>
      <c r="M107" s="56">
        <v>2457650</v>
      </c>
      <c r="N107" s="54"/>
      <c r="O107" s="56"/>
      <c r="P107" s="54"/>
      <c r="Q107" s="54"/>
      <c r="R107" s="57">
        <v>0.74625560771153532</v>
      </c>
      <c r="S107" s="58">
        <v>6.7772501144616637E-2</v>
      </c>
    </row>
    <row r="108" spans="1:19" x14ac:dyDescent="0.2">
      <c r="A108" s="27">
        <v>103</v>
      </c>
      <c r="B108" s="28" t="s">
        <v>372</v>
      </c>
      <c r="C108" s="86" t="s">
        <v>495</v>
      </c>
      <c r="D108" s="29" t="s">
        <v>373</v>
      </c>
      <c r="E108" s="30" t="s">
        <v>11</v>
      </c>
      <c r="F108" s="31">
        <v>45322</v>
      </c>
      <c r="G108" s="32">
        <v>10287508</v>
      </c>
      <c r="H108" s="30">
        <v>0</v>
      </c>
      <c r="I108" s="32"/>
      <c r="J108" s="30"/>
      <c r="K108" s="32"/>
      <c r="L108" s="30"/>
      <c r="M108" s="32"/>
      <c r="N108" s="30"/>
      <c r="O108" s="32"/>
      <c r="P108" s="30"/>
      <c r="Q108" s="30"/>
      <c r="R108" s="33">
        <v>0</v>
      </c>
      <c r="S108" s="34">
        <v>0</v>
      </c>
    </row>
    <row r="109" spans="1:19" x14ac:dyDescent="0.2">
      <c r="A109" s="35">
        <v>104</v>
      </c>
      <c r="B109" s="36" t="s">
        <v>342</v>
      </c>
      <c r="C109" s="37" t="s">
        <v>496</v>
      </c>
      <c r="D109" s="37" t="s">
        <v>343</v>
      </c>
      <c r="E109" s="38" t="s">
        <v>11</v>
      </c>
      <c r="F109" s="39">
        <v>45300</v>
      </c>
      <c r="G109" s="40">
        <v>35735037</v>
      </c>
      <c r="H109" s="38">
        <v>0</v>
      </c>
      <c r="I109" s="40"/>
      <c r="J109" s="38"/>
      <c r="K109" s="40"/>
      <c r="L109" s="38"/>
      <c r="M109" s="40"/>
      <c r="N109" s="38"/>
      <c r="O109" s="40"/>
      <c r="P109" s="38"/>
      <c r="Q109" s="38"/>
      <c r="R109" s="41">
        <v>0</v>
      </c>
      <c r="S109" s="42">
        <v>0</v>
      </c>
    </row>
    <row r="110" spans="1:19" x14ac:dyDescent="0.2">
      <c r="A110" s="43">
        <v>105</v>
      </c>
      <c r="B110" s="44" t="s">
        <v>112</v>
      </c>
      <c r="C110" s="79" t="s">
        <v>497</v>
      </c>
      <c r="D110" s="45" t="s">
        <v>113</v>
      </c>
      <c r="E110" s="46" t="s">
        <v>11</v>
      </c>
      <c r="F110" s="47">
        <v>45012</v>
      </c>
      <c r="G110" s="48">
        <v>42805269</v>
      </c>
      <c r="H110" s="46">
        <v>5</v>
      </c>
      <c r="I110" s="48">
        <v>40596003</v>
      </c>
      <c r="J110" s="46">
        <v>3</v>
      </c>
      <c r="K110" s="48">
        <v>34797228.079999998</v>
      </c>
      <c r="L110" s="46">
        <v>2</v>
      </c>
      <c r="M110" s="48">
        <v>5798774.9199999999</v>
      </c>
      <c r="N110" s="46"/>
      <c r="O110" s="48"/>
      <c r="P110" s="46"/>
      <c r="Q110" s="46"/>
      <c r="R110" s="49">
        <v>0.94838798933841528</v>
      </c>
      <c r="S110" s="50">
        <v>0.13546871811505259</v>
      </c>
    </row>
    <row r="111" spans="1:19" x14ac:dyDescent="0.2">
      <c r="A111" s="35">
        <v>106</v>
      </c>
      <c r="B111" s="36" t="s">
        <v>338</v>
      </c>
      <c r="C111" s="37" t="s">
        <v>498</v>
      </c>
      <c r="D111" s="37" t="s">
        <v>339</v>
      </c>
      <c r="E111" s="38" t="s">
        <v>11</v>
      </c>
      <c r="F111" s="39">
        <v>45274</v>
      </c>
      <c r="G111" s="40">
        <v>21963996.800000001</v>
      </c>
      <c r="H111" s="38">
        <v>0</v>
      </c>
      <c r="I111" s="40"/>
      <c r="J111" s="38"/>
      <c r="K111" s="40"/>
      <c r="L111" s="38"/>
      <c r="M111" s="40"/>
      <c r="N111" s="38"/>
      <c r="O111" s="40"/>
      <c r="P111" s="38"/>
      <c r="Q111" s="38"/>
      <c r="R111" s="41">
        <v>0</v>
      </c>
      <c r="S111" s="42">
        <v>0</v>
      </c>
    </row>
    <row r="112" spans="1:19" x14ac:dyDescent="0.2">
      <c r="A112" s="43">
        <v>107</v>
      </c>
      <c r="B112" s="44" t="s">
        <v>178</v>
      </c>
      <c r="C112" s="79" t="s">
        <v>499</v>
      </c>
      <c r="D112" s="45" t="s">
        <v>179</v>
      </c>
      <c r="E112" s="46" t="s">
        <v>11</v>
      </c>
      <c r="F112" s="47">
        <v>45068</v>
      </c>
      <c r="G112" s="48">
        <v>36112046</v>
      </c>
      <c r="H112" s="46">
        <v>3</v>
      </c>
      <c r="I112" s="48">
        <v>4697802.8499999996</v>
      </c>
      <c r="J112" s="46">
        <v>3</v>
      </c>
      <c r="K112" s="48">
        <v>4697802.8499999996</v>
      </c>
      <c r="L112" s="46"/>
      <c r="M112" s="48"/>
      <c r="N112" s="46"/>
      <c r="O112" s="48"/>
      <c r="P112" s="46"/>
      <c r="Q112" s="46"/>
      <c r="R112" s="49">
        <v>0.1300896340794426</v>
      </c>
      <c r="S112" s="50">
        <v>0</v>
      </c>
    </row>
    <row r="113" spans="1:19" x14ac:dyDescent="0.2">
      <c r="A113" s="35">
        <v>108</v>
      </c>
      <c r="B113" s="36" t="s">
        <v>131</v>
      </c>
      <c r="C113" s="37" t="s">
        <v>500</v>
      </c>
      <c r="D113" s="37" t="s">
        <v>132</v>
      </c>
      <c r="E113" s="38" t="s">
        <v>11</v>
      </c>
      <c r="F113" s="39">
        <v>45068</v>
      </c>
      <c r="G113" s="40">
        <v>43238067</v>
      </c>
      <c r="H113" s="38">
        <v>0</v>
      </c>
      <c r="I113" s="40"/>
      <c r="J113" s="38"/>
      <c r="K113" s="40"/>
      <c r="L113" s="38"/>
      <c r="M113" s="40"/>
      <c r="N113" s="38"/>
      <c r="O113" s="40"/>
      <c r="P113" s="38"/>
      <c r="Q113" s="38"/>
      <c r="R113" s="41">
        <v>0</v>
      </c>
      <c r="S113" s="42">
        <v>0</v>
      </c>
    </row>
    <row r="114" spans="1:19" x14ac:dyDescent="0.2">
      <c r="A114" s="43">
        <v>109</v>
      </c>
      <c r="B114" s="44" t="s">
        <v>123</v>
      </c>
      <c r="C114" s="79" t="s">
        <v>501</v>
      </c>
      <c r="D114" s="45" t="s">
        <v>124</v>
      </c>
      <c r="E114" s="46" t="s">
        <v>11</v>
      </c>
      <c r="F114" s="47">
        <v>45019</v>
      </c>
      <c r="G114" s="48">
        <v>6962993</v>
      </c>
      <c r="H114" s="46">
        <v>1</v>
      </c>
      <c r="I114" s="48">
        <v>5362993</v>
      </c>
      <c r="J114" s="46"/>
      <c r="K114" s="48"/>
      <c r="L114" s="46">
        <v>1</v>
      </c>
      <c r="M114" s="48">
        <v>5362993</v>
      </c>
      <c r="N114" s="46"/>
      <c r="O114" s="48"/>
      <c r="P114" s="46"/>
      <c r="Q114" s="46"/>
      <c r="R114" s="49">
        <v>0.77021375721618568</v>
      </c>
      <c r="S114" s="50">
        <v>0.77021375721618568</v>
      </c>
    </row>
    <row r="115" spans="1:19" x14ac:dyDescent="0.2">
      <c r="A115" s="35">
        <v>110</v>
      </c>
      <c r="B115" s="36" t="s">
        <v>94</v>
      </c>
      <c r="C115" s="37" t="s">
        <v>502</v>
      </c>
      <c r="D115" s="37" t="s">
        <v>95</v>
      </c>
      <c r="E115" s="38" t="s">
        <v>11</v>
      </c>
      <c r="F115" s="39">
        <v>44952</v>
      </c>
      <c r="G115" s="40">
        <v>56641783</v>
      </c>
      <c r="H115" s="38">
        <v>10</v>
      </c>
      <c r="I115" s="40">
        <v>17180702.66</v>
      </c>
      <c r="J115" s="38">
        <v>3</v>
      </c>
      <c r="K115" s="40">
        <v>1912000</v>
      </c>
      <c r="L115" s="38">
        <v>7</v>
      </c>
      <c r="M115" s="40">
        <v>15268702.66</v>
      </c>
      <c r="N115" s="38"/>
      <c r="O115" s="40"/>
      <c r="P115" s="38"/>
      <c r="Q115" s="38"/>
      <c r="R115" s="41">
        <v>0.30332206632690217</v>
      </c>
      <c r="S115" s="42">
        <v>0.26956606680266398</v>
      </c>
    </row>
    <row r="116" spans="1:19" ht="26.25" thickBot="1" x14ac:dyDescent="0.25">
      <c r="A116" s="59">
        <v>111</v>
      </c>
      <c r="B116" s="60" t="s">
        <v>174</v>
      </c>
      <c r="C116" s="77" t="s">
        <v>503</v>
      </c>
      <c r="D116" s="61" t="s">
        <v>175</v>
      </c>
      <c r="E116" s="62" t="s">
        <v>11</v>
      </c>
      <c r="F116" s="63">
        <v>45056</v>
      </c>
      <c r="G116" s="64">
        <v>12420795</v>
      </c>
      <c r="H116" s="62">
        <v>0</v>
      </c>
      <c r="I116" s="64"/>
      <c r="J116" s="62"/>
      <c r="K116" s="64"/>
      <c r="L116" s="62"/>
      <c r="M116" s="64"/>
      <c r="N116" s="62"/>
      <c r="O116" s="64"/>
      <c r="P116" s="62"/>
      <c r="Q116" s="62"/>
      <c r="R116" s="65">
        <v>0</v>
      </c>
      <c r="S116" s="66">
        <v>0</v>
      </c>
    </row>
    <row r="117" spans="1:19" x14ac:dyDescent="0.2">
      <c r="A117" s="67">
        <v>112</v>
      </c>
      <c r="B117" s="68" t="s">
        <v>350</v>
      </c>
      <c r="C117" s="69" t="s">
        <v>504</v>
      </c>
      <c r="D117" s="69" t="s">
        <v>351</v>
      </c>
      <c r="E117" s="70" t="s">
        <v>12</v>
      </c>
      <c r="F117" s="71">
        <v>45331</v>
      </c>
      <c r="G117" s="72">
        <v>18738445</v>
      </c>
      <c r="H117" s="70">
        <v>0</v>
      </c>
      <c r="I117" s="72"/>
      <c r="J117" s="70"/>
      <c r="K117" s="72"/>
      <c r="L117" s="70"/>
      <c r="M117" s="72"/>
      <c r="N117" s="70"/>
      <c r="O117" s="72"/>
      <c r="P117" s="70"/>
      <c r="Q117" s="70"/>
      <c r="R117" s="73">
        <v>0</v>
      </c>
      <c r="S117" s="74">
        <v>0</v>
      </c>
    </row>
    <row r="118" spans="1:19" x14ac:dyDescent="0.2">
      <c r="A118" s="43">
        <v>113</v>
      </c>
      <c r="B118" s="44" t="s">
        <v>117</v>
      </c>
      <c r="C118" s="79" t="s">
        <v>505</v>
      </c>
      <c r="D118" s="45" t="s">
        <v>118</v>
      </c>
      <c r="E118" s="46" t="s">
        <v>12</v>
      </c>
      <c r="F118" s="47">
        <v>45012</v>
      </c>
      <c r="G118" s="48">
        <v>30798052</v>
      </c>
      <c r="H118" s="46">
        <v>3</v>
      </c>
      <c r="I118" s="48">
        <v>11219031.460000001</v>
      </c>
      <c r="J118" s="46">
        <v>3</v>
      </c>
      <c r="K118" s="48">
        <v>11219031.460000001</v>
      </c>
      <c r="L118" s="46"/>
      <c r="M118" s="48"/>
      <c r="N118" s="46"/>
      <c r="O118" s="48"/>
      <c r="P118" s="46"/>
      <c r="Q118" s="46"/>
      <c r="R118" s="49">
        <v>0.3642773075388015</v>
      </c>
      <c r="S118" s="50">
        <v>0</v>
      </c>
    </row>
    <row r="119" spans="1:19" x14ac:dyDescent="0.2">
      <c r="A119" s="35">
        <v>114</v>
      </c>
      <c r="B119" s="36" t="s">
        <v>59</v>
      </c>
      <c r="C119" s="37" t="s">
        <v>506</v>
      </c>
      <c r="D119" s="37" t="s">
        <v>57</v>
      </c>
      <c r="E119" s="38" t="s">
        <v>12</v>
      </c>
      <c r="F119" s="39">
        <v>44937</v>
      </c>
      <c r="G119" s="40">
        <v>45103416</v>
      </c>
      <c r="H119" s="38">
        <v>19</v>
      </c>
      <c r="I119" s="40">
        <v>31049384.920000002</v>
      </c>
      <c r="J119" s="38">
        <v>13</v>
      </c>
      <c r="K119" s="40">
        <v>21097914.18</v>
      </c>
      <c r="L119" s="38">
        <v>4</v>
      </c>
      <c r="M119" s="40">
        <v>7172833.4800000004</v>
      </c>
      <c r="N119" s="38">
        <v>2</v>
      </c>
      <c r="O119" s="40">
        <v>2778637.26</v>
      </c>
      <c r="P119" s="38"/>
      <c r="Q119" s="38"/>
      <c r="R119" s="41">
        <v>0.62679837065999622</v>
      </c>
      <c r="S119" s="42">
        <v>0.15903082551441339</v>
      </c>
    </row>
    <row r="120" spans="1:19" x14ac:dyDescent="0.2">
      <c r="A120" s="43">
        <v>115</v>
      </c>
      <c r="B120" s="44" t="s">
        <v>195</v>
      </c>
      <c r="C120" s="79" t="s">
        <v>507</v>
      </c>
      <c r="D120" s="45" t="s">
        <v>196</v>
      </c>
      <c r="E120" s="46" t="s">
        <v>12</v>
      </c>
      <c r="F120" s="47">
        <v>45071</v>
      </c>
      <c r="G120" s="48">
        <v>23027916.800000001</v>
      </c>
      <c r="H120" s="46">
        <v>3</v>
      </c>
      <c r="I120" s="48">
        <v>8759990.4700000007</v>
      </c>
      <c r="J120" s="46">
        <v>3</v>
      </c>
      <c r="K120" s="48">
        <v>8759990.4700000007</v>
      </c>
      <c r="L120" s="46"/>
      <c r="M120" s="48"/>
      <c r="N120" s="46"/>
      <c r="O120" s="48"/>
      <c r="P120" s="46"/>
      <c r="Q120" s="46"/>
      <c r="R120" s="49">
        <v>0.38040742226409302</v>
      </c>
      <c r="S120" s="50">
        <v>0</v>
      </c>
    </row>
    <row r="121" spans="1:19" x14ac:dyDescent="0.2">
      <c r="A121" s="35">
        <v>116</v>
      </c>
      <c r="B121" s="36" t="s">
        <v>231</v>
      </c>
      <c r="C121" s="37" t="s">
        <v>508</v>
      </c>
      <c r="D121" s="37" t="s">
        <v>232</v>
      </c>
      <c r="E121" s="38" t="s">
        <v>12</v>
      </c>
      <c r="F121" s="39">
        <v>45132</v>
      </c>
      <c r="G121" s="40">
        <v>20710576</v>
      </c>
      <c r="H121" s="38">
        <v>7</v>
      </c>
      <c r="I121" s="40">
        <v>11720259.99</v>
      </c>
      <c r="J121" s="38">
        <v>6</v>
      </c>
      <c r="K121" s="40">
        <v>11252499.99</v>
      </c>
      <c r="L121" s="38"/>
      <c r="M121" s="40"/>
      <c r="N121" s="38">
        <v>1</v>
      </c>
      <c r="O121" s="40">
        <v>467760</v>
      </c>
      <c r="P121" s="38"/>
      <c r="Q121" s="38"/>
      <c r="R121" s="41">
        <v>0.54332144069773824</v>
      </c>
      <c r="S121" s="42">
        <v>0</v>
      </c>
    </row>
    <row r="122" spans="1:19" x14ac:dyDescent="0.2">
      <c r="A122" s="43">
        <v>117</v>
      </c>
      <c r="B122" s="44" t="s">
        <v>365</v>
      </c>
      <c r="C122" s="79" t="s">
        <v>509</v>
      </c>
      <c r="D122" s="79" t="s">
        <v>364</v>
      </c>
      <c r="E122" s="80" t="s">
        <v>12</v>
      </c>
      <c r="F122" s="47">
        <v>45352</v>
      </c>
      <c r="G122" s="48">
        <v>10407325</v>
      </c>
      <c r="H122" s="46">
        <v>0</v>
      </c>
      <c r="I122" s="48"/>
      <c r="J122" s="46"/>
      <c r="K122" s="48"/>
      <c r="L122" s="46"/>
      <c r="M122" s="48"/>
      <c r="N122" s="46"/>
      <c r="O122" s="48"/>
      <c r="P122" s="46"/>
      <c r="Q122" s="46"/>
      <c r="R122" s="49">
        <v>0</v>
      </c>
      <c r="S122" s="50">
        <v>0</v>
      </c>
    </row>
    <row r="123" spans="1:19" x14ac:dyDescent="0.2">
      <c r="A123" s="35">
        <v>118</v>
      </c>
      <c r="B123" s="36" t="s">
        <v>217</v>
      </c>
      <c r="C123" s="37" t="s">
        <v>510</v>
      </c>
      <c r="D123" s="37" t="s">
        <v>218</v>
      </c>
      <c r="E123" s="38" t="s">
        <v>12</v>
      </c>
      <c r="F123" s="39">
        <v>45092</v>
      </c>
      <c r="G123" s="40">
        <v>12706091</v>
      </c>
      <c r="H123" s="38">
        <v>1</v>
      </c>
      <c r="I123" s="40">
        <v>1200000</v>
      </c>
      <c r="J123" s="38"/>
      <c r="K123" s="40"/>
      <c r="L123" s="38">
        <v>1</v>
      </c>
      <c r="M123" s="40">
        <v>1200000</v>
      </c>
      <c r="N123" s="38"/>
      <c r="O123" s="40"/>
      <c r="P123" s="38"/>
      <c r="Q123" s="38"/>
      <c r="R123" s="41">
        <v>9.444289356970606E-2</v>
      </c>
      <c r="S123" s="42">
        <v>9.444289356970606E-2</v>
      </c>
    </row>
    <row r="124" spans="1:19" x14ac:dyDescent="0.2">
      <c r="A124" s="43">
        <v>119</v>
      </c>
      <c r="B124" s="44" t="s">
        <v>115</v>
      </c>
      <c r="C124" s="79" t="s">
        <v>511</v>
      </c>
      <c r="D124" s="45" t="s">
        <v>116</v>
      </c>
      <c r="E124" s="46" t="s">
        <v>12</v>
      </c>
      <c r="F124" s="47">
        <v>44993</v>
      </c>
      <c r="G124" s="48">
        <v>12095941</v>
      </c>
      <c r="H124" s="46">
        <v>0</v>
      </c>
      <c r="I124" s="48"/>
      <c r="J124" s="46"/>
      <c r="K124" s="48"/>
      <c r="L124" s="46"/>
      <c r="M124" s="48"/>
      <c r="N124" s="46"/>
      <c r="O124" s="48"/>
      <c r="P124" s="46"/>
      <c r="Q124" s="46"/>
      <c r="R124" s="49">
        <v>0</v>
      </c>
      <c r="S124" s="50">
        <v>0</v>
      </c>
    </row>
    <row r="125" spans="1:19" x14ac:dyDescent="0.2">
      <c r="A125" s="35">
        <v>120</v>
      </c>
      <c r="B125" s="36" t="s">
        <v>159</v>
      </c>
      <c r="C125" s="37" t="s">
        <v>512</v>
      </c>
      <c r="D125" s="37" t="s">
        <v>584</v>
      </c>
      <c r="E125" s="38" t="s">
        <v>12</v>
      </c>
      <c r="F125" s="39">
        <v>45056</v>
      </c>
      <c r="G125" s="40">
        <v>6621226</v>
      </c>
      <c r="H125" s="38">
        <v>5</v>
      </c>
      <c r="I125" s="40">
        <v>5516456.0499999998</v>
      </c>
      <c r="J125" s="38">
        <v>3</v>
      </c>
      <c r="K125" s="40">
        <v>2371859.59</v>
      </c>
      <c r="L125" s="38"/>
      <c r="M125" s="40"/>
      <c r="N125" s="38">
        <v>2</v>
      </c>
      <c r="O125" s="40">
        <v>3144596.46</v>
      </c>
      <c r="P125" s="38"/>
      <c r="Q125" s="38"/>
      <c r="R125" s="41">
        <v>0.35822060597236821</v>
      </c>
      <c r="S125" s="42">
        <v>0</v>
      </c>
    </row>
    <row r="126" spans="1:19" x14ac:dyDescent="0.2">
      <c r="A126" s="43">
        <v>121</v>
      </c>
      <c r="B126" s="44" t="s">
        <v>157</v>
      </c>
      <c r="C126" s="79" t="s">
        <v>513</v>
      </c>
      <c r="D126" s="45" t="s">
        <v>158</v>
      </c>
      <c r="E126" s="46" t="s">
        <v>12</v>
      </c>
      <c r="F126" s="47">
        <v>45049</v>
      </c>
      <c r="G126" s="48">
        <v>13985678</v>
      </c>
      <c r="H126" s="46">
        <v>9</v>
      </c>
      <c r="I126" s="48">
        <v>9383400.5399999991</v>
      </c>
      <c r="J126" s="46">
        <v>1</v>
      </c>
      <c r="K126" s="48">
        <v>1199976.1299999999</v>
      </c>
      <c r="L126" s="46">
        <v>5</v>
      </c>
      <c r="M126" s="48">
        <v>4583427.63</v>
      </c>
      <c r="N126" s="46">
        <v>1</v>
      </c>
      <c r="O126" s="48">
        <v>1199998.3899999999</v>
      </c>
      <c r="P126" s="46"/>
      <c r="Q126" s="46"/>
      <c r="R126" s="49">
        <v>0.58512731023837383</v>
      </c>
      <c r="S126" s="50">
        <v>0.49932695576145819</v>
      </c>
    </row>
    <row r="127" spans="1:19" x14ac:dyDescent="0.2">
      <c r="A127" s="35">
        <v>122</v>
      </c>
      <c r="B127" s="36" t="s">
        <v>340</v>
      </c>
      <c r="C127" s="37" t="s">
        <v>514</v>
      </c>
      <c r="D127" s="37" t="s">
        <v>341</v>
      </c>
      <c r="E127" s="38" t="s">
        <v>12</v>
      </c>
      <c r="F127" s="39">
        <v>45302</v>
      </c>
      <c r="G127" s="40">
        <v>35148985</v>
      </c>
      <c r="H127" s="38">
        <v>0</v>
      </c>
      <c r="I127" s="40"/>
      <c r="J127" s="38"/>
      <c r="K127" s="40"/>
      <c r="L127" s="38"/>
      <c r="M127" s="40"/>
      <c r="N127" s="38"/>
      <c r="O127" s="40"/>
      <c r="P127" s="38"/>
      <c r="Q127" s="38"/>
      <c r="R127" s="41">
        <v>0</v>
      </c>
      <c r="S127" s="42">
        <v>0</v>
      </c>
    </row>
    <row r="128" spans="1:19" x14ac:dyDescent="0.2">
      <c r="A128" s="43">
        <v>123</v>
      </c>
      <c r="B128" s="44" t="s">
        <v>265</v>
      </c>
      <c r="C128" s="79" t="s">
        <v>515</v>
      </c>
      <c r="D128" s="45" t="s">
        <v>266</v>
      </c>
      <c r="E128" s="46" t="s">
        <v>12</v>
      </c>
      <c r="F128" s="47">
        <v>45189</v>
      </c>
      <c r="G128" s="48">
        <v>11926052</v>
      </c>
      <c r="H128" s="46">
        <v>0</v>
      </c>
      <c r="I128" s="48"/>
      <c r="J128" s="46"/>
      <c r="K128" s="48"/>
      <c r="L128" s="46"/>
      <c r="M128" s="48"/>
      <c r="N128" s="46"/>
      <c r="O128" s="48"/>
      <c r="P128" s="46"/>
      <c r="Q128" s="46"/>
      <c r="R128" s="49">
        <v>0</v>
      </c>
      <c r="S128" s="50">
        <v>0</v>
      </c>
    </row>
    <row r="129" spans="1:19" x14ac:dyDescent="0.2">
      <c r="A129" s="35">
        <v>124</v>
      </c>
      <c r="B129" s="36" t="s">
        <v>104</v>
      </c>
      <c r="C129" s="37" t="s">
        <v>516</v>
      </c>
      <c r="D129" s="37" t="s">
        <v>105</v>
      </c>
      <c r="E129" s="38" t="s">
        <v>12</v>
      </c>
      <c r="F129" s="39">
        <v>45005</v>
      </c>
      <c r="G129" s="40">
        <v>11201257</v>
      </c>
      <c r="H129" s="38">
        <v>4</v>
      </c>
      <c r="I129" s="40">
        <v>6241997.4800000004</v>
      </c>
      <c r="J129" s="38">
        <v>3</v>
      </c>
      <c r="K129" s="40">
        <v>5041997.4800000004</v>
      </c>
      <c r="L129" s="38">
        <v>1</v>
      </c>
      <c r="M129" s="40">
        <v>1200000</v>
      </c>
      <c r="N129" s="38"/>
      <c r="O129" s="40"/>
      <c r="P129" s="38"/>
      <c r="Q129" s="38"/>
      <c r="R129" s="41">
        <v>0.55725866123775214</v>
      </c>
      <c r="S129" s="42">
        <v>0.1071308336198339</v>
      </c>
    </row>
    <row r="130" spans="1:19" x14ac:dyDescent="0.2">
      <c r="A130" s="43">
        <v>125</v>
      </c>
      <c r="B130" s="44" t="s">
        <v>154</v>
      </c>
      <c r="C130" s="79" t="s">
        <v>517</v>
      </c>
      <c r="D130" s="45" t="s">
        <v>155</v>
      </c>
      <c r="E130" s="46" t="s">
        <v>12</v>
      </c>
      <c r="F130" s="47">
        <v>45068</v>
      </c>
      <c r="G130" s="48">
        <v>25872996.670000002</v>
      </c>
      <c r="H130" s="46">
        <v>0</v>
      </c>
      <c r="I130" s="48"/>
      <c r="J130" s="46"/>
      <c r="K130" s="48"/>
      <c r="L130" s="46"/>
      <c r="M130" s="48"/>
      <c r="N130" s="46"/>
      <c r="O130" s="48"/>
      <c r="P130" s="46"/>
      <c r="Q130" s="46"/>
      <c r="R130" s="49">
        <v>0</v>
      </c>
      <c r="S130" s="50">
        <v>0</v>
      </c>
    </row>
    <row r="131" spans="1:19" x14ac:dyDescent="0.2">
      <c r="A131" s="35">
        <v>126</v>
      </c>
      <c r="B131" s="36" t="s">
        <v>360</v>
      </c>
      <c r="C131" s="37" t="s">
        <v>518</v>
      </c>
      <c r="D131" s="37" t="s">
        <v>361</v>
      </c>
      <c r="E131" s="38" t="s">
        <v>12</v>
      </c>
      <c r="F131" s="39">
        <v>45322</v>
      </c>
      <c r="G131" s="40">
        <v>16202534</v>
      </c>
      <c r="H131" s="38">
        <v>0</v>
      </c>
      <c r="I131" s="40"/>
      <c r="J131" s="38"/>
      <c r="K131" s="40"/>
      <c r="L131" s="38"/>
      <c r="M131" s="40"/>
      <c r="N131" s="38"/>
      <c r="O131" s="40"/>
      <c r="P131" s="38"/>
      <c r="Q131" s="38"/>
      <c r="R131" s="41">
        <v>0</v>
      </c>
      <c r="S131" s="42">
        <v>0</v>
      </c>
    </row>
    <row r="132" spans="1:19" x14ac:dyDescent="0.2">
      <c r="A132" s="43">
        <v>127</v>
      </c>
      <c r="B132" s="44" t="s">
        <v>135</v>
      </c>
      <c r="C132" s="79" t="s">
        <v>519</v>
      </c>
      <c r="D132" s="45" t="s">
        <v>136</v>
      </c>
      <c r="E132" s="46" t="s">
        <v>12</v>
      </c>
      <c r="F132" s="47">
        <v>45076</v>
      </c>
      <c r="G132" s="48">
        <v>33646202</v>
      </c>
      <c r="H132" s="46">
        <v>1</v>
      </c>
      <c r="I132" s="48">
        <v>2000000</v>
      </c>
      <c r="J132" s="46">
        <v>1</v>
      </c>
      <c r="K132" s="48">
        <v>2000000</v>
      </c>
      <c r="L132" s="46"/>
      <c r="M132" s="48"/>
      <c r="N132" s="46"/>
      <c r="O132" s="48"/>
      <c r="P132" s="46"/>
      <c r="Q132" s="46"/>
      <c r="R132" s="49">
        <v>5.9442073135030221E-2</v>
      </c>
      <c r="S132" s="50">
        <v>0</v>
      </c>
    </row>
    <row r="133" spans="1:19" ht="25.5" x14ac:dyDescent="0.2">
      <c r="A133" s="35">
        <v>128</v>
      </c>
      <c r="B133" s="36" t="s">
        <v>299</v>
      </c>
      <c r="C133" s="37" t="s">
        <v>520</v>
      </c>
      <c r="D133" s="37" t="s">
        <v>300</v>
      </c>
      <c r="E133" s="38" t="s">
        <v>12</v>
      </c>
      <c r="F133" s="39">
        <v>45280</v>
      </c>
      <c r="G133" s="40">
        <v>12312492</v>
      </c>
      <c r="H133" s="38">
        <v>0</v>
      </c>
      <c r="I133" s="40"/>
      <c r="J133" s="38"/>
      <c r="K133" s="40"/>
      <c r="L133" s="38"/>
      <c r="M133" s="40"/>
      <c r="N133" s="38"/>
      <c r="O133" s="40"/>
      <c r="P133" s="38"/>
      <c r="Q133" s="38"/>
      <c r="R133" s="41">
        <v>0</v>
      </c>
      <c r="S133" s="42">
        <v>0</v>
      </c>
    </row>
    <row r="134" spans="1:19" x14ac:dyDescent="0.2">
      <c r="A134" s="43">
        <v>129</v>
      </c>
      <c r="B134" s="44" t="s">
        <v>221</v>
      </c>
      <c r="C134" s="79" t="s">
        <v>521</v>
      </c>
      <c r="D134" s="45" t="s">
        <v>222</v>
      </c>
      <c r="E134" s="46" t="s">
        <v>12</v>
      </c>
      <c r="F134" s="47">
        <v>45134</v>
      </c>
      <c r="G134" s="48">
        <v>29421575</v>
      </c>
      <c r="H134" s="46">
        <v>0</v>
      </c>
      <c r="I134" s="48"/>
      <c r="J134" s="46"/>
      <c r="K134" s="48"/>
      <c r="L134" s="46"/>
      <c r="M134" s="48"/>
      <c r="N134" s="46"/>
      <c r="O134" s="48"/>
      <c r="P134" s="46"/>
      <c r="Q134" s="46"/>
      <c r="R134" s="49">
        <v>0</v>
      </c>
      <c r="S134" s="50">
        <v>0</v>
      </c>
    </row>
    <row r="135" spans="1:19" x14ac:dyDescent="0.2">
      <c r="A135" s="35">
        <v>130</v>
      </c>
      <c r="B135" s="36" t="s">
        <v>285</v>
      </c>
      <c r="C135" s="37" t="s">
        <v>522</v>
      </c>
      <c r="D135" s="37" t="s">
        <v>286</v>
      </c>
      <c r="E135" s="38" t="s">
        <v>12</v>
      </c>
      <c r="F135" s="39">
        <v>45243</v>
      </c>
      <c r="G135" s="40">
        <v>17550762</v>
      </c>
      <c r="H135" s="38">
        <v>2</v>
      </c>
      <c r="I135" s="40">
        <v>1816648.7</v>
      </c>
      <c r="J135" s="38">
        <v>2</v>
      </c>
      <c r="K135" s="40">
        <v>1816648.7</v>
      </c>
      <c r="L135" s="38"/>
      <c r="M135" s="40"/>
      <c r="N135" s="38"/>
      <c r="O135" s="40"/>
      <c r="P135" s="38"/>
      <c r="Q135" s="38"/>
      <c r="R135" s="41">
        <v>0.1035082522342905</v>
      </c>
      <c r="S135" s="42">
        <v>0</v>
      </c>
    </row>
    <row r="136" spans="1:19" x14ac:dyDescent="0.2">
      <c r="A136" s="43">
        <v>131</v>
      </c>
      <c r="B136" s="44" t="s">
        <v>212</v>
      </c>
      <c r="C136" s="79" t="s">
        <v>523</v>
      </c>
      <c r="D136" s="45" t="s">
        <v>213</v>
      </c>
      <c r="E136" s="46" t="s">
        <v>12</v>
      </c>
      <c r="F136" s="47">
        <v>45069</v>
      </c>
      <c r="G136" s="48">
        <v>5341665</v>
      </c>
      <c r="H136" s="46">
        <v>4</v>
      </c>
      <c r="I136" s="48">
        <v>6098630.4000000004</v>
      </c>
      <c r="J136" s="46">
        <v>2</v>
      </c>
      <c r="K136" s="48">
        <v>3052667.26</v>
      </c>
      <c r="L136" s="46">
        <v>1</v>
      </c>
      <c r="M136" s="48">
        <v>1526332.74</v>
      </c>
      <c r="N136" s="46">
        <v>1</v>
      </c>
      <c r="O136" s="48">
        <v>1519630.4</v>
      </c>
      <c r="P136" s="46"/>
      <c r="Q136" s="46"/>
      <c r="R136" s="49">
        <v>0.85722335638794267</v>
      </c>
      <c r="S136" s="50">
        <v>0.28574100771950323</v>
      </c>
    </row>
    <row r="137" spans="1:19" x14ac:dyDescent="0.2">
      <c r="A137" s="35">
        <v>132</v>
      </c>
      <c r="B137" s="36" t="s">
        <v>326</v>
      </c>
      <c r="C137" s="37" t="s">
        <v>524</v>
      </c>
      <c r="D137" s="37" t="s">
        <v>327</v>
      </c>
      <c r="E137" s="38" t="s">
        <v>12</v>
      </c>
      <c r="F137" s="39">
        <v>45321</v>
      </c>
      <c r="G137" s="40">
        <v>8124360</v>
      </c>
      <c r="H137" s="38">
        <v>0</v>
      </c>
      <c r="I137" s="40"/>
      <c r="J137" s="38"/>
      <c r="K137" s="40"/>
      <c r="L137" s="38"/>
      <c r="M137" s="40"/>
      <c r="N137" s="38"/>
      <c r="O137" s="40"/>
      <c r="P137" s="38"/>
      <c r="Q137" s="38"/>
      <c r="R137" s="41">
        <v>0</v>
      </c>
      <c r="S137" s="42">
        <v>0</v>
      </c>
    </row>
    <row r="138" spans="1:19" x14ac:dyDescent="0.2">
      <c r="A138" s="43">
        <v>133</v>
      </c>
      <c r="B138" s="44" t="s">
        <v>60</v>
      </c>
      <c r="C138" s="79" t="s">
        <v>525</v>
      </c>
      <c r="D138" s="45" t="s">
        <v>61</v>
      </c>
      <c r="E138" s="46" t="s">
        <v>12</v>
      </c>
      <c r="F138" s="47">
        <v>44952</v>
      </c>
      <c r="G138" s="48">
        <v>25423129</v>
      </c>
      <c r="H138" s="46">
        <v>2</v>
      </c>
      <c r="I138" s="48">
        <v>7978713.2000000002</v>
      </c>
      <c r="J138" s="46"/>
      <c r="K138" s="48"/>
      <c r="L138" s="46">
        <v>1</v>
      </c>
      <c r="M138" s="48">
        <v>4800000</v>
      </c>
      <c r="N138" s="46">
        <v>1</v>
      </c>
      <c r="O138" s="48">
        <v>3178713.2</v>
      </c>
      <c r="P138" s="46"/>
      <c r="Q138" s="46"/>
      <c r="R138" s="49">
        <v>0.18880445440055779</v>
      </c>
      <c r="S138" s="50">
        <v>0.18880445440055779</v>
      </c>
    </row>
    <row r="139" spans="1:19" x14ac:dyDescent="0.2">
      <c r="A139" s="35">
        <v>134</v>
      </c>
      <c r="B139" s="36" t="s">
        <v>255</v>
      </c>
      <c r="C139" s="37" t="s">
        <v>526</v>
      </c>
      <c r="D139" s="37" t="s">
        <v>256</v>
      </c>
      <c r="E139" s="38" t="s">
        <v>12</v>
      </c>
      <c r="F139" s="39">
        <v>45138</v>
      </c>
      <c r="G139" s="40">
        <v>18376234</v>
      </c>
      <c r="H139" s="38">
        <v>2</v>
      </c>
      <c r="I139" s="40">
        <v>7539999.4500000002</v>
      </c>
      <c r="J139" s="38">
        <v>2</v>
      </c>
      <c r="K139" s="40">
        <v>7539999.4500000002</v>
      </c>
      <c r="L139" s="38"/>
      <c r="M139" s="40"/>
      <c r="N139" s="38"/>
      <c r="O139" s="40"/>
      <c r="P139" s="38"/>
      <c r="Q139" s="38"/>
      <c r="R139" s="41">
        <v>0.41031255098297081</v>
      </c>
      <c r="S139" s="42">
        <v>0</v>
      </c>
    </row>
    <row r="140" spans="1:19" ht="25.5" x14ac:dyDescent="0.2">
      <c r="A140" s="43">
        <v>135</v>
      </c>
      <c r="B140" s="87" t="s">
        <v>58</v>
      </c>
      <c r="C140" s="79" t="s">
        <v>527</v>
      </c>
      <c r="D140" s="45" t="s">
        <v>585</v>
      </c>
      <c r="E140" s="46" t="s">
        <v>12</v>
      </c>
      <c r="F140" s="47">
        <v>44936</v>
      </c>
      <c r="G140" s="48">
        <v>16668886</v>
      </c>
      <c r="H140" s="46">
        <v>0</v>
      </c>
      <c r="I140" s="48"/>
      <c r="J140" s="46"/>
      <c r="K140" s="48"/>
      <c r="L140" s="46"/>
      <c r="M140" s="48"/>
      <c r="N140" s="46"/>
      <c r="O140" s="48"/>
      <c r="P140" s="46"/>
      <c r="Q140" s="46"/>
      <c r="R140" s="49">
        <v>0</v>
      </c>
      <c r="S140" s="50">
        <v>0</v>
      </c>
    </row>
    <row r="141" spans="1:19" x14ac:dyDescent="0.2">
      <c r="A141" s="35">
        <v>136</v>
      </c>
      <c r="B141" s="36" t="s">
        <v>297</v>
      </c>
      <c r="C141" s="37" t="s">
        <v>528</v>
      </c>
      <c r="D141" s="37" t="s">
        <v>298</v>
      </c>
      <c r="E141" s="38" t="s">
        <v>12</v>
      </c>
      <c r="F141" s="39">
        <v>45236</v>
      </c>
      <c r="G141" s="40">
        <v>14937553</v>
      </c>
      <c r="H141" s="38">
        <v>0</v>
      </c>
      <c r="I141" s="40"/>
      <c r="J141" s="38"/>
      <c r="K141" s="40"/>
      <c r="L141" s="38"/>
      <c r="M141" s="40"/>
      <c r="N141" s="38"/>
      <c r="O141" s="40"/>
      <c r="P141" s="38"/>
      <c r="Q141" s="38"/>
      <c r="R141" s="41">
        <v>0</v>
      </c>
      <c r="S141" s="42">
        <v>0</v>
      </c>
    </row>
    <row r="142" spans="1:19" x14ac:dyDescent="0.2">
      <c r="A142" s="43">
        <v>137</v>
      </c>
      <c r="B142" s="44" t="s">
        <v>78</v>
      </c>
      <c r="C142" s="79" t="s">
        <v>529</v>
      </c>
      <c r="D142" s="45" t="s">
        <v>79</v>
      </c>
      <c r="E142" s="46" t="s">
        <v>12</v>
      </c>
      <c r="F142" s="47">
        <v>44985</v>
      </c>
      <c r="G142" s="48">
        <v>41423153</v>
      </c>
      <c r="H142" s="46">
        <v>10</v>
      </c>
      <c r="I142" s="48">
        <v>37960701.350000001</v>
      </c>
      <c r="J142" s="46">
        <v>2</v>
      </c>
      <c r="K142" s="48">
        <v>5600000</v>
      </c>
      <c r="L142" s="46">
        <v>6</v>
      </c>
      <c r="M142" s="48">
        <v>28412701.359999999</v>
      </c>
      <c r="N142" s="46">
        <v>2</v>
      </c>
      <c r="O142" s="48">
        <v>3947999.99</v>
      </c>
      <c r="P142" s="46"/>
      <c r="Q142" s="46"/>
      <c r="R142" s="49">
        <v>0.82110363158497368</v>
      </c>
      <c r="S142" s="50">
        <v>0.68591353632592866</v>
      </c>
    </row>
    <row r="143" spans="1:19" x14ac:dyDescent="0.2">
      <c r="A143" s="35">
        <v>138</v>
      </c>
      <c r="B143" s="36" t="s">
        <v>42</v>
      </c>
      <c r="C143" s="37" t="s">
        <v>530</v>
      </c>
      <c r="D143" s="37" t="s">
        <v>41</v>
      </c>
      <c r="E143" s="38" t="s">
        <v>12</v>
      </c>
      <c r="F143" s="39">
        <v>44909</v>
      </c>
      <c r="G143" s="40">
        <v>50565591</v>
      </c>
      <c r="H143" s="38">
        <v>15</v>
      </c>
      <c r="I143" s="40">
        <v>30581696.670000002</v>
      </c>
      <c r="J143" s="38">
        <v>4</v>
      </c>
      <c r="K143" s="40">
        <v>10568520.85</v>
      </c>
      <c r="L143" s="38">
        <v>11</v>
      </c>
      <c r="M143" s="40">
        <v>20013175.82</v>
      </c>
      <c r="N143" s="38"/>
      <c r="O143" s="40"/>
      <c r="P143" s="38"/>
      <c r="Q143" s="38"/>
      <c r="R143" s="41">
        <v>0.60479262805412481</v>
      </c>
      <c r="S143" s="42">
        <v>0.39578645130440582</v>
      </c>
    </row>
    <row r="144" spans="1:19" x14ac:dyDescent="0.2">
      <c r="A144" s="43">
        <v>139</v>
      </c>
      <c r="B144" s="44" t="s">
        <v>103</v>
      </c>
      <c r="C144" s="79" t="s">
        <v>531</v>
      </c>
      <c r="D144" s="45" t="s">
        <v>586</v>
      </c>
      <c r="E144" s="46" t="s">
        <v>12</v>
      </c>
      <c r="F144" s="47">
        <v>44993</v>
      </c>
      <c r="G144" s="48">
        <v>41420471</v>
      </c>
      <c r="H144" s="46">
        <v>5</v>
      </c>
      <c r="I144" s="48">
        <v>32637656.57</v>
      </c>
      <c r="J144" s="46">
        <v>3</v>
      </c>
      <c r="K144" s="48">
        <v>22180518.649999999</v>
      </c>
      <c r="L144" s="46">
        <v>2</v>
      </c>
      <c r="M144" s="48">
        <v>10457137.92</v>
      </c>
      <c r="N144" s="46"/>
      <c r="O144" s="48"/>
      <c r="P144" s="46"/>
      <c r="Q144" s="46"/>
      <c r="R144" s="49">
        <v>0.78795957124678762</v>
      </c>
      <c r="S144" s="50">
        <v>0.25246303741934761</v>
      </c>
    </row>
    <row r="145" spans="1:19" ht="13.5" thickBot="1" x14ac:dyDescent="0.25">
      <c r="A145" s="51">
        <v>140</v>
      </c>
      <c r="B145" s="36" t="s">
        <v>133</v>
      </c>
      <c r="C145" s="53" t="s">
        <v>532</v>
      </c>
      <c r="D145" s="53" t="s">
        <v>134</v>
      </c>
      <c r="E145" s="54" t="s">
        <v>12</v>
      </c>
      <c r="F145" s="55">
        <v>45042</v>
      </c>
      <c r="G145" s="56">
        <v>22845634</v>
      </c>
      <c r="H145" s="54">
        <v>2</v>
      </c>
      <c r="I145" s="56">
        <v>3859600</v>
      </c>
      <c r="J145" s="54">
        <v>1</v>
      </c>
      <c r="K145" s="56">
        <v>259600</v>
      </c>
      <c r="L145" s="54">
        <v>1</v>
      </c>
      <c r="M145" s="56">
        <v>3600000</v>
      </c>
      <c r="N145" s="54"/>
      <c r="O145" s="56"/>
      <c r="P145" s="54"/>
      <c r="Q145" s="54"/>
      <c r="R145" s="57">
        <v>0.16894256469310501</v>
      </c>
      <c r="S145" s="58">
        <v>0.15757934316902741</v>
      </c>
    </row>
    <row r="146" spans="1:19" x14ac:dyDescent="0.2">
      <c r="A146" s="27">
        <v>141</v>
      </c>
      <c r="B146" s="28" t="s">
        <v>86</v>
      </c>
      <c r="C146" s="86" t="s">
        <v>533</v>
      </c>
      <c r="D146" s="29" t="s">
        <v>87</v>
      </c>
      <c r="E146" s="30" t="s">
        <v>13</v>
      </c>
      <c r="F146" s="31">
        <v>44960</v>
      </c>
      <c r="G146" s="32">
        <v>16178773</v>
      </c>
      <c r="H146" s="30">
        <v>1</v>
      </c>
      <c r="I146" s="32">
        <v>3799127.9</v>
      </c>
      <c r="J146" s="30">
        <v>1</v>
      </c>
      <c r="K146" s="32">
        <v>3799127.9</v>
      </c>
      <c r="L146" s="30"/>
      <c r="M146" s="32"/>
      <c r="N146" s="30"/>
      <c r="O146" s="32"/>
      <c r="P146" s="30"/>
      <c r="Q146" s="30"/>
      <c r="R146" s="33">
        <v>0.23482175687859641</v>
      </c>
      <c r="S146" s="34">
        <v>0</v>
      </c>
    </row>
    <row r="147" spans="1:19" x14ac:dyDescent="0.2">
      <c r="A147" s="35">
        <v>142</v>
      </c>
      <c r="B147" s="36" t="s">
        <v>137</v>
      </c>
      <c r="C147" s="37" t="s">
        <v>534</v>
      </c>
      <c r="D147" s="37" t="s">
        <v>138</v>
      </c>
      <c r="E147" s="38" t="s">
        <v>13</v>
      </c>
      <c r="F147" s="39">
        <v>45043</v>
      </c>
      <c r="G147" s="40">
        <v>48685683</v>
      </c>
      <c r="H147" s="38">
        <v>7</v>
      </c>
      <c r="I147" s="40">
        <v>16608723.810000001</v>
      </c>
      <c r="J147" s="38">
        <v>1</v>
      </c>
      <c r="K147" s="40">
        <v>3720735.44</v>
      </c>
      <c r="L147" s="38">
        <v>5</v>
      </c>
      <c r="M147" s="40">
        <v>11057566.5</v>
      </c>
      <c r="N147" s="38">
        <v>1</v>
      </c>
      <c r="O147" s="40">
        <v>1830421.87</v>
      </c>
      <c r="P147" s="38"/>
      <c r="Q147" s="38"/>
      <c r="R147" s="41">
        <v>0.30354512927342508</v>
      </c>
      <c r="S147" s="42">
        <v>0.22712152359041571</v>
      </c>
    </row>
    <row r="148" spans="1:19" x14ac:dyDescent="0.2">
      <c r="A148" s="43">
        <v>143</v>
      </c>
      <c r="B148" s="44" t="s">
        <v>293</v>
      </c>
      <c r="C148" s="79" t="s">
        <v>535</v>
      </c>
      <c r="D148" s="45" t="s">
        <v>294</v>
      </c>
      <c r="E148" s="46" t="s">
        <v>13</v>
      </c>
      <c r="F148" s="47">
        <v>45236</v>
      </c>
      <c r="G148" s="48">
        <v>69231332</v>
      </c>
      <c r="H148" s="46">
        <v>0</v>
      </c>
      <c r="I148" s="48"/>
      <c r="J148" s="46"/>
      <c r="K148" s="48"/>
      <c r="L148" s="46"/>
      <c r="M148" s="48"/>
      <c r="N148" s="46"/>
      <c r="O148" s="48"/>
      <c r="P148" s="46"/>
      <c r="Q148" s="46"/>
      <c r="R148" s="49">
        <v>0</v>
      </c>
      <c r="S148" s="50">
        <v>0</v>
      </c>
    </row>
    <row r="149" spans="1:19" x14ac:dyDescent="0.2">
      <c r="A149" s="35">
        <v>144</v>
      </c>
      <c r="B149" s="36" t="s">
        <v>93</v>
      </c>
      <c r="C149" s="37" t="s">
        <v>536</v>
      </c>
      <c r="D149" s="37" t="s">
        <v>92</v>
      </c>
      <c r="E149" s="38" t="s">
        <v>13</v>
      </c>
      <c r="F149" s="39">
        <v>44952</v>
      </c>
      <c r="G149" s="40">
        <v>51159706</v>
      </c>
      <c r="H149" s="38">
        <v>4</v>
      </c>
      <c r="I149" s="40">
        <v>10924770.949999999</v>
      </c>
      <c r="J149" s="38">
        <v>2</v>
      </c>
      <c r="K149" s="40">
        <v>5700000</v>
      </c>
      <c r="L149" s="38">
        <v>2</v>
      </c>
      <c r="M149" s="40">
        <v>5224770.95</v>
      </c>
      <c r="N149" s="38"/>
      <c r="O149" s="40"/>
      <c r="P149" s="38"/>
      <c r="Q149" s="38"/>
      <c r="R149" s="41">
        <v>0.21354248888764141</v>
      </c>
      <c r="S149" s="42">
        <v>0.1021266805168896</v>
      </c>
    </row>
    <row r="150" spans="1:19" x14ac:dyDescent="0.2">
      <c r="A150" s="43">
        <v>145</v>
      </c>
      <c r="B150" s="44" t="s">
        <v>139</v>
      </c>
      <c r="C150" s="79" t="s">
        <v>537</v>
      </c>
      <c r="D150" s="45" t="s">
        <v>140</v>
      </c>
      <c r="E150" s="46" t="s">
        <v>13</v>
      </c>
      <c r="F150" s="47">
        <v>45028</v>
      </c>
      <c r="G150" s="48">
        <v>49572895</v>
      </c>
      <c r="H150" s="46">
        <v>7</v>
      </c>
      <c r="I150" s="48">
        <v>11596197.74</v>
      </c>
      <c r="J150" s="46">
        <v>7</v>
      </c>
      <c r="K150" s="48">
        <v>11596197.74</v>
      </c>
      <c r="L150" s="46"/>
      <c r="M150" s="48"/>
      <c r="N150" s="46"/>
      <c r="O150" s="48"/>
      <c r="P150" s="46"/>
      <c r="Q150" s="46"/>
      <c r="R150" s="49">
        <v>0.2339221411216755</v>
      </c>
      <c r="S150" s="50">
        <v>0</v>
      </c>
    </row>
    <row r="151" spans="1:19" ht="25.5" x14ac:dyDescent="0.2">
      <c r="A151" s="35">
        <v>146</v>
      </c>
      <c r="B151" s="36" t="s">
        <v>100</v>
      </c>
      <c r="C151" s="37" t="s">
        <v>538</v>
      </c>
      <c r="D151" s="37" t="s">
        <v>101</v>
      </c>
      <c r="E151" s="38" t="s">
        <v>13</v>
      </c>
      <c r="F151" s="39">
        <v>44978</v>
      </c>
      <c r="G151" s="40">
        <v>59369302</v>
      </c>
      <c r="H151" s="38">
        <v>0</v>
      </c>
      <c r="I151" s="40"/>
      <c r="J151" s="38"/>
      <c r="K151" s="40"/>
      <c r="L151" s="38"/>
      <c r="M151" s="40"/>
      <c r="N151" s="38"/>
      <c r="O151" s="40"/>
      <c r="P151" s="38"/>
      <c r="Q151" s="38"/>
      <c r="R151" s="41">
        <v>0</v>
      </c>
      <c r="S151" s="42">
        <v>0</v>
      </c>
    </row>
    <row r="152" spans="1:19" x14ac:dyDescent="0.2">
      <c r="A152" s="43">
        <v>147</v>
      </c>
      <c r="B152" s="44" t="s">
        <v>259</v>
      </c>
      <c r="C152" s="79" t="s">
        <v>539</v>
      </c>
      <c r="D152" s="45" t="s">
        <v>260</v>
      </c>
      <c r="E152" s="46" t="s">
        <v>13</v>
      </c>
      <c r="F152" s="47">
        <v>45182</v>
      </c>
      <c r="G152" s="48">
        <v>45503991</v>
      </c>
      <c r="H152" s="46">
        <v>0</v>
      </c>
      <c r="I152" s="48"/>
      <c r="J152" s="46"/>
      <c r="K152" s="48"/>
      <c r="L152" s="46"/>
      <c r="M152" s="48"/>
      <c r="N152" s="46"/>
      <c r="O152" s="48"/>
      <c r="P152" s="46"/>
      <c r="Q152" s="46"/>
      <c r="R152" s="49">
        <v>0</v>
      </c>
      <c r="S152" s="50">
        <v>0</v>
      </c>
    </row>
    <row r="153" spans="1:19" ht="13.5" thickBot="1" x14ac:dyDescent="0.25">
      <c r="A153" s="51">
        <v>148</v>
      </c>
      <c r="B153" s="52" t="s">
        <v>35</v>
      </c>
      <c r="C153" s="53" t="s">
        <v>540</v>
      </c>
      <c r="D153" s="53" t="s">
        <v>36</v>
      </c>
      <c r="E153" s="54" t="s">
        <v>13</v>
      </c>
      <c r="F153" s="55">
        <v>44900</v>
      </c>
      <c r="G153" s="56">
        <v>94503042</v>
      </c>
      <c r="H153" s="54">
        <v>6</v>
      </c>
      <c r="I153" s="56">
        <v>26683067.359999999</v>
      </c>
      <c r="J153" s="54">
        <v>6</v>
      </c>
      <c r="K153" s="56">
        <v>26683067.359999999</v>
      </c>
      <c r="L153" s="54"/>
      <c r="M153" s="56"/>
      <c r="N153" s="54"/>
      <c r="O153" s="56"/>
      <c r="P153" s="54"/>
      <c r="Q153" s="54"/>
      <c r="R153" s="57">
        <v>0.28235141213761139</v>
      </c>
      <c r="S153" s="58">
        <v>0</v>
      </c>
    </row>
    <row r="154" spans="1:19" x14ac:dyDescent="0.2">
      <c r="A154" s="27">
        <v>149</v>
      </c>
      <c r="B154" s="28" t="s">
        <v>66</v>
      </c>
      <c r="C154" s="86" t="s">
        <v>541</v>
      </c>
      <c r="D154" s="29" t="s">
        <v>67</v>
      </c>
      <c r="E154" s="30" t="s">
        <v>14</v>
      </c>
      <c r="F154" s="31">
        <v>44951</v>
      </c>
      <c r="G154" s="32">
        <v>39097698</v>
      </c>
      <c r="H154" s="30">
        <v>16</v>
      </c>
      <c r="I154" s="32">
        <v>18128889.93</v>
      </c>
      <c r="J154" s="30">
        <v>8</v>
      </c>
      <c r="K154" s="32">
        <v>8698076.1500000004</v>
      </c>
      <c r="L154" s="30">
        <v>7</v>
      </c>
      <c r="M154" s="32">
        <v>7497849.3599999994</v>
      </c>
      <c r="N154" s="30">
        <v>1</v>
      </c>
      <c r="O154" s="32">
        <v>1932964.42</v>
      </c>
      <c r="P154" s="30"/>
      <c r="Q154" s="30"/>
      <c r="R154" s="33">
        <v>0.41424243212477618</v>
      </c>
      <c r="S154" s="34">
        <v>0.19177214372058421</v>
      </c>
    </row>
    <row r="155" spans="1:19" x14ac:dyDescent="0.2">
      <c r="A155" s="35">
        <v>150</v>
      </c>
      <c r="B155" s="36" t="s">
        <v>304</v>
      </c>
      <c r="C155" s="37" t="s">
        <v>542</v>
      </c>
      <c r="D155" s="37" t="s">
        <v>303</v>
      </c>
      <c r="E155" s="38" t="s">
        <v>14</v>
      </c>
      <c r="F155" s="39">
        <v>45264</v>
      </c>
      <c r="G155" s="40">
        <v>38249553</v>
      </c>
      <c r="H155" s="38">
        <v>4</v>
      </c>
      <c r="I155" s="40">
        <v>2879999.96</v>
      </c>
      <c r="J155" s="38">
        <v>4</v>
      </c>
      <c r="K155" s="40">
        <v>2879999.96</v>
      </c>
      <c r="L155" s="38"/>
      <c r="M155" s="40"/>
      <c r="N155" s="38"/>
      <c r="O155" s="40"/>
      <c r="P155" s="38"/>
      <c r="Q155" s="38"/>
      <c r="R155" s="41">
        <v>7.5294996519305726E-2</v>
      </c>
      <c r="S155" s="42">
        <v>0</v>
      </c>
    </row>
    <row r="156" spans="1:19" x14ac:dyDescent="0.2">
      <c r="A156" s="43">
        <v>151</v>
      </c>
      <c r="B156" s="44" t="s">
        <v>203</v>
      </c>
      <c r="C156" s="79" t="s">
        <v>543</v>
      </c>
      <c r="D156" s="45" t="s">
        <v>204</v>
      </c>
      <c r="E156" s="46" t="s">
        <v>14</v>
      </c>
      <c r="F156" s="47">
        <v>45099</v>
      </c>
      <c r="G156" s="48">
        <v>17145144</v>
      </c>
      <c r="H156" s="46">
        <v>0</v>
      </c>
      <c r="I156" s="48"/>
      <c r="J156" s="46"/>
      <c r="K156" s="48"/>
      <c r="L156" s="46"/>
      <c r="M156" s="48"/>
      <c r="N156" s="46"/>
      <c r="O156" s="48"/>
      <c r="P156" s="46"/>
      <c r="Q156" s="46"/>
      <c r="R156" s="49">
        <v>0</v>
      </c>
      <c r="S156" s="50">
        <v>0</v>
      </c>
    </row>
    <row r="157" spans="1:19" x14ac:dyDescent="0.2">
      <c r="A157" s="35">
        <v>152</v>
      </c>
      <c r="B157" s="36" t="s">
        <v>271</v>
      </c>
      <c r="C157" s="37" t="s">
        <v>544</v>
      </c>
      <c r="D157" s="37" t="s">
        <v>272</v>
      </c>
      <c r="E157" s="38" t="s">
        <v>14</v>
      </c>
      <c r="F157" s="39">
        <v>45176</v>
      </c>
      <c r="G157" s="40">
        <v>6282665</v>
      </c>
      <c r="H157" s="38">
        <v>0</v>
      </c>
      <c r="I157" s="40"/>
      <c r="J157" s="38"/>
      <c r="K157" s="40"/>
      <c r="L157" s="38"/>
      <c r="M157" s="40"/>
      <c r="N157" s="38"/>
      <c r="O157" s="40"/>
      <c r="P157" s="38"/>
      <c r="Q157" s="38"/>
      <c r="R157" s="41">
        <v>0</v>
      </c>
      <c r="S157" s="42">
        <v>0</v>
      </c>
    </row>
    <row r="158" spans="1:19" x14ac:dyDescent="0.2">
      <c r="A158" s="43">
        <v>153</v>
      </c>
      <c r="B158" s="44" t="s">
        <v>162</v>
      </c>
      <c r="C158" s="79" t="s">
        <v>545</v>
      </c>
      <c r="D158" s="45" t="s">
        <v>163</v>
      </c>
      <c r="E158" s="46" t="s">
        <v>14</v>
      </c>
      <c r="F158" s="47">
        <v>45056</v>
      </c>
      <c r="G158" s="48">
        <v>23648234</v>
      </c>
      <c r="H158" s="46">
        <v>4</v>
      </c>
      <c r="I158" s="48">
        <v>17106147.109999999</v>
      </c>
      <c r="J158" s="46">
        <v>2</v>
      </c>
      <c r="K158" s="48">
        <v>9736572.2300000004</v>
      </c>
      <c r="L158" s="46">
        <v>2</v>
      </c>
      <c r="M158" s="48">
        <v>7369574.8800000008</v>
      </c>
      <c r="N158" s="46"/>
      <c r="O158" s="48"/>
      <c r="P158" s="46"/>
      <c r="Q158" s="46"/>
      <c r="R158" s="49">
        <v>0.7233583323811833</v>
      </c>
      <c r="S158" s="50">
        <v>0.31163320187038068</v>
      </c>
    </row>
    <row r="159" spans="1:19" x14ac:dyDescent="0.2">
      <c r="A159" s="35">
        <v>154</v>
      </c>
      <c r="B159" s="36" t="s">
        <v>235</v>
      </c>
      <c r="C159" s="37" t="s">
        <v>546</v>
      </c>
      <c r="D159" s="37" t="s">
        <v>236</v>
      </c>
      <c r="E159" s="38" t="s">
        <v>14</v>
      </c>
      <c r="F159" s="39">
        <v>45125</v>
      </c>
      <c r="G159" s="40">
        <v>32207748</v>
      </c>
      <c r="H159" s="38">
        <v>13</v>
      </c>
      <c r="I159" s="40">
        <v>18252312.780000001</v>
      </c>
      <c r="J159" s="38">
        <v>13</v>
      </c>
      <c r="K159" s="40">
        <v>18252312.780000001</v>
      </c>
      <c r="L159" s="38"/>
      <c r="M159" s="40"/>
      <c r="N159" s="38"/>
      <c r="O159" s="40"/>
      <c r="P159" s="38"/>
      <c r="Q159" s="38"/>
      <c r="R159" s="41">
        <v>0.56670565045404608</v>
      </c>
      <c r="S159" s="42">
        <v>0</v>
      </c>
    </row>
    <row r="160" spans="1:19" x14ac:dyDescent="0.2">
      <c r="A160" s="43">
        <v>155</v>
      </c>
      <c r="B160" s="44" t="s">
        <v>312</v>
      </c>
      <c r="C160" s="79" t="s">
        <v>547</v>
      </c>
      <c r="D160" s="45" t="s">
        <v>311</v>
      </c>
      <c r="E160" s="46" t="s">
        <v>14</v>
      </c>
      <c r="F160" s="47">
        <v>45236</v>
      </c>
      <c r="G160" s="48">
        <v>19107961</v>
      </c>
      <c r="H160" s="46">
        <v>0</v>
      </c>
      <c r="I160" s="48"/>
      <c r="J160" s="46"/>
      <c r="K160" s="48"/>
      <c r="L160" s="46"/>
      <c r="M160" s="48"/>
      <c r="N160" s="46"/>
      <c r="O160" s="48"/>
      <c r="P160" s="46"/>
      <c r="Q160" s="46"/>
      <c r="R160" s="49">
        <v>0</v>
      </c>
      <c r="S160" s="50">
        <v>0</v>
      </c>
    </row>
    <row r="161" spans="1:19" ht="25.5" x14ac:dyDescent="0.2">
      <c r="A161" s="35">
        <v>156</v>
      </c>
      <c r="B161" s="36" t="s">
        <v>324</v>
      </c>
      <c r="C161" s="37" t="s">
        <v>548</v>
      </c>
      <c r="D161" s="37" t="s">
        <v>325</v>
      </c>
      <c r="E161" s="38" t="s">
        <v>14</v>
      </c>
      <c r="F161" s="39">
        <v>45302</v>
      </c>
      <c r="G161" s="40">
        <v>19078892</v>
      </c>
      <c r="H161" s="38">
        <v>0</v>
      </c>
      <c r="I161" s="40"/>
      <c r="J161" s="38"/>
      <c r="K161" s="40"/>
      <c r="L161" s="38"/>
      <c r="M161" s="40"/>
      <c r="N161" s="38"/>
      <c r="O161" s="40"/>
      <c r="P161" s="38"/>
      <c r="Q161" s="38"/>
      <c r="R161" s="41">
        <v>0</v>
      </c>
      <c r="S161" s="42">
        <v>0</v>
      </c>
    </row>
    <row r="162" spans="1:19" x14ac:dyDescent="0.2">
      <c r="A162" s="43">
        <v>157</v>
      </c>
      <c r="B162" s="44" t="s">
        <v>153</v>
      </c>
      <c r="C162" s="79" t="s">
        <v>549</v>
      </c>
      <c r="D162" s="45" t="s">
        <v>156</v>
      </c>
      <c r="E162" s="46" t="s">
        <v>14</v>
      </c>
      <c r="F162" s="47">
        <v>45058</v>
      </c>
      <c r="G162" s="48">
        <v>16395258</v>
      </c>
      <c r="H162" s="46">
        <v>5</v>
      </c>
      <c r="I162" s="48">
        <v>4149301.36</v>
      </c>
      <c r="J162" s="46">
        <v>5</v>
      </c>
      <c r="K162" s="48">
        <v>4149301.36</v>
      </c>
      <c r="L162" s="46"/>
      <c r="M162" s="48"/>
      <c r="N162" s="46"/>
      <c r="O162" s="48"/>
      <c r="P162" s="46"/>
      <c r="Q162" s="46"/>
      <c r="R162" s="49">
        <v>0.25307935745811377</v>
      </c>
      <c r="S162" s="50">
        <v>0</v>
      </c>
    </row>
    <row r="163" spans="1:19" x14ac:dyDescent="0.2">
      <c r="A163" s="35">
        <v>158</v>
      </c>
      <c r="B163" s="36" t="s">
        <v>129</v>
      </c>
      <c r="C163" s="37" t="s">
        <v>550</v>
      </c>
      <c r="D163" s="37" t="s">
        <v>130</v>
      </c>
      <c r="E163" s="38" t="s">
        <v>14</v>
      </c>
      <c r="F163" s="39">
        <v>45029</v>
      </c>
      <c r="G163" s="40">
        <v>17662617</v>
      </c>
      <c r="H163" s="38">
        <v>4</v>
      </c>
      <c r="I163" s="40">
        <v>7634281.1500000004</v>
      </c>
      <c r="J163" s="38">
        <v>4</v>
      </c>
      <c r="K163" s="40">
        <v>7634281.1500000004</v>
      </c>
      <c r="L163" s="38"/>
      <c r="M163" s="40"/>
      <c r="N163" s="38"/>
      <c r="O163" s="40"/>
      <c r="P163" s="38"/>
      <c r="Q163" s="38"/>
      <c r="R163" s="41">
        <v>0.4322281998188604</v>
      </c>
      <c r="S163" s="42">
        <v>0</v>
      </c>
    </row>
    <row r="164" spans="1:19" x14ac:dyDescent="0.2">
      <c r="A164" s="43">
        <v>159</v>
      </c>
      <c r="B164" s="44" t="s">
        <v>301</v>
      </c>
      <c r="C164" s="79" t="s">
        <v>551</v>
      </c>
      <c r="D164" s="45" t="s">
        <v>302</v>
      </c>
      <c r="E164" s="46" t="s">
        <v>14</v>
      </c>
      <c r="F164" s="47">
        <v>45236</v>
      </c>
      <c r="G164" s="48">
        <v>28460199</v>
      </c>
      <c r="H164" s="46">
        <v>0</v>
      </c>
      <c r="I164" s="48"/>
      <c r="J164" s="46"/>
      <c r="K164" s="48"/>
      <c r="L164" s="46"/>
      <c r="M164" s="48"/>
      <c r="N164" s="46"/>
      <c r="O164" s="48"/>
      <c r="P164" s="46"/>
      <c r="Q164" s="46"/>
      <c r="R164" s="49">
        <v>0</v>
      </c>
      <c r="S164" s="50">
        <v>0</v>
      </c>
    </row>
    <row r="165" spans="1:19" x14ac:dyDescent="0.2">
      <c r="A165" s="35">
        <v>160</v>
      </c>
      <c r="B165" s="36" t="s">
        <v>313</v>
      </c>
      <c r="C165" s="37" t="s">
        <v>552</v>
      </c>
      <c r="D165" s="37" t="s">
        <v>314</v>
      </c>
      <c r="E165" s="38" t="s">
        <v>14</v>
      </c>
      <c r="F165" s="39">
        <v>45236</v>
      </c>
      <c r="G165" s="40">
        <v>14871843</v>
      </c>
      <c r="H165" s="38">
        <v>0</v>
      </c>
      <c r="I165" s="40"/>
      <c r="J165" s="38"/>
      <c r="K165" s="40"/>
      <c r="L165" s="38"/>
      <c r="M165" s="40"/>
      <c r="N165" s="38"/>
      <c r="O165" s="40"/>
      <c r="P165" s="38"/>
      <c r="Q165" s="38"/>
      <c r="R165" s="41">
        <v>0</v>
      </c>
      <c r="S165" s="42">
        <v>0</v>
      </c>
    </row>
    <row r="166" spans="1:19" x14ac:dyDescent="0.2">
      <c r="A166" s="43">
        <v>161</v>
      </c>
      <c r="B166" s="44" t="s">
        <v>305</v>
      </c>
      <c r="C166" s="79" t="s">
        <v>553</v>
      </c>
      <c r="D166" s="45" t="s">
        <v>306</v>
      </c>
      <c r="E166" s="46" t="s">
        <v>14</v>
      </c>
      <c r="F166" s="47">
        <v>45258</v>
      </c>
      <c r="G166" s="48">
        <v>22700811</v>
      </c>
      <c r="H166" s="46">
        <v>0</v>
      </c>
      <c r="I166" s="48"/>
      <c r="J166" s="46"/>
      <c r="K166" s="48"/>
      <c r="L166" s="46"/>
      <c r="M166" s="48"/>
      <c r="N166" s="46"/>
      <c r="O166" s="48"/>
      <c r="P166" s="46"/>
      <c r="Q166" s="46"/>
      <c r="R166" s="49">
        <v>0</v>
      </c>
      <c r="S166" s="50">
        <v>0</v>
      </c>
    </row>
    <row r="167" spans="1:19" x14ac:dyDescent="0.2">
      <c r="A167" s="35">
        <v>162</v>
      </c>
      <c r="B167" s="36" t="s">
        <v>307</v>
      </c>
      <c r="C167" s="37" t="s">
        <v>554</v>
      </c>
      <c r="D167" s="37" t="s">
        <v>308</v>
      </c>
      <c r="E167" s="38" t="s">
        <v>14</v>
      </c>
      <c r="F167" s="39">
        <v>45274</v>
      </c>
      <c r="G167" s="40">
        <v>7540416</v>
      </c>
      <c r="H167" s="38">
        <v>0</v>
      </c>
      <c r="I167" s="40"/>
      <c r="J167" s="38"/>
      <c r="K167" s="40"/>
      <c r="L167" s="38"/>
      <c r="M167" s="40"/>
      <c r="N167" s="38"/>
      <c r="O167" s="40"/>
      <c r="P167" s="38"/>
      <c r="Q167" s="38"/>
      <c r="R167" s="41">
        <v>0</v>
      </c>
      <c r="S167" s="42">
        <v>0</v>
      </c>
    </row>
    <row r="168" spans="1:19" ht="25.5" x14ac:dyDescent="0.2">
      <c r="A168" s="43">
        <v>163</v>
      </c>
      <c r="B168" s="44" t="s">
        <v>287</v>
      </c>
      <c r="C168" s="79" t="s">
        <v>555</v>
      </c>
      <c r="D168" s="45" t="s">
        <v>288</v>
      </c>
      <c r="E168" s="46" t="s">
        <v>14</v>
      </c>
      <c r="F168" s="47">
        <v>45245</v>
      </c>
      <c r="G168" s="48">
        <v>12579521</v>
      </c>
      <c r="H168" s="46">
        <v>1</v>
      </c>
      <c r="I168" s="48">
        <v>1200000</v>
      </c>
      <c r="J168" s="46">
        <v>1</v>
      </c>
      <c r="K168" s="48">
        <v>1200000</v>
      </c>
      <c r="L168" s="46"/>
      <c r="M168" s="48"/>
      <c r="N168" s="46"/>
      <c r="O168" s="48"/>
      <c r="P168" s="46"/>
      <c r="Q168" s="46"/>
      <c r="R168" s="49">
        <v>9.5393139373112862E-2</v>
      </c>
      <c r="S168" s="50">
        <v>0</v>
      </c>
    </row>
    <row r="169" spans="1:19" ht="13.5" thickBot="1" x14ac:dyDescent="0.25">
      <c r="A169" s="51">
        <v>164</v>
      </c>
      <c r="B169" s="52" t="s">
        <v>321</v>
      </c>
      <c r="C169" s="53" t="s">
        <v>556</v>
      </c>
      <c r="D169" s="53" t="s">
        <v>322</v>
      </c>
      <c r="E169" s="54" t="s">
        <v>14</v>
      </c>
      <c r="F169" s="55">
        <v>45253</v>
      </c>
      <c r="G169" s="56">
        <v>27068369</v>
      </c>
      <c r="H169" s="54">
        <v>0</v>
      </c>
      <c r="I169" s="56"/>
      <c r="J169" s="54"/>
      <c r="K169" s="56"/>
      <c r="L169" s="54"/>
      <c r="M169" s="56"/>
      <c r="N169" s="54"/>
      <c r="O169" s="56"/>
      <c r="P169" s="54"/>
      <c r="Q169" s="54"/>
      <c r="R169" s="57">
        <v>0</v>
      </c>
      <c r="S169" s="58">
        <v>0</v>
      </c>
    </row>
    <row r="170" spans="1:19" x14ac:dyDescent="0.2">
      <c r="A170" s="27">
        <v>165</v>
      </c>
      <c r="B170" s="28" t="s">
        <v>277</v>
      </c>
      <c r="C170" s="86" t="s">
        <v>557</v>
      </c>
      <c r="D170" s="29" t="s">
        <v>278</v>
      </c>
      <c r="E170" s="30" t="s">
        <v>15</v>
      </c>
      <c r="F170" s="31">
        <v>45211</v>
      </c>
      <c r="G170" s="32">
        <v>17803899</v>
      </c>
      <c r="H170" s="30">
        <v>0</v>
      </c>
      <c r="I170" s="32"/>
      <c r="J170" s="30"/>
      <c r="K170" s="32"/>
      <c r="L170" s="30"/>
      <c r="M170" s="32"/>
      <c r="N170" s="30"/>
      <c r="O170" s="32"/>
      <c r="P170" s="30"/>
      <c r="Q170" s="30"/>
      <c r="R170" s="33">
        <v>0</v>
      </c>
      <c r="S170" s="34">
        <v>0</v>
      </c>
    </row>
    <row r="171" spans="1:19" x14ac:dyDescent="0.2">
      <c r="A171" s="35">
        <v>166</v>
      </c>
      <c r="B171" s="36" t="s">
        <v>197</v>
      </c>
      <c r="C171" s="37" t="s">
        <v>558</v>
      </c>
      <c r="D171" s="37" t="s">
        <v>198</v>
      </c>
      <c r="E171" s="38" t="s">
        <v>15</v>
      </c>
      <c r="F171" s="39">
        <v>45082</v>
      </c>
      <c r="G171" s="40">
        <v>31820059</v>
      </c>
      <c r="H171" s="38">
        <v>2</v>
      </c>
      <c r="I171" s="40">
        <v>1900000</v>
      </c>
      <c r="J171" s="38">
        <v>2</v>
      </c>
      <c r="K171" s="40">
        <v>1900000</v>
      </c>
      <c r="L171" s="38"/>
      <c r="M171" s="40"/>
      <c r="N171" s="38"/>
      <c r="O171" s="40"/>
      <c r="P171" s="38"/>
      <c r="Q171" s="38"/>
      <c r="R171" s="41">
        <v>5.9710762949873847E-2</v>
      </c>
      <c r="S171" s="42">
        <v>0</v>
      </c>
    </row>
    <row r="172" spans="1:19" x14ac:dyDescent="0.2">
      <c r="A172" s="43">
        <v>167</v>
      </c>
      <c r="B172" s="44" t="s">
        <v>330</v>
      </c>
      <c r="C172" s="79" t="s">
        <v>559</v>
      </c>
      <c r="D172" s="45" t="s">
        <v>331</v>
      </c>
      <c r="E172" s="46" t="s">
        <v>15</v>
      </c>
      <c r="F172" s="47">
        <v>45264</v>
      </c>
      <c r="G172" s="48">
        <v>17097335</v>
      </c>
      <c r="H172" s="46">
        <v>0</v>
      </c>
      <c r="I172" s="48"/>
      <c r="J172" s="46"/>
      <c r="K172" s="48"/>
      <c r="L172" s="46"/>
      <c r="M172" s="48"/>
      <c r="N172" s="46"/>
      <c r="O172" s="48"/>
      <c r="P172" s="46"/>
      <c r="Q172" s="46"/>
      <c r="R172" s="49">
        <v>0</v>
      </c>
      <c r="S172" s="50">
        <v>0</v>
      </c>
    </row>
    <row r="173" spans="1:19" x14ac:dyDescent="0.2">
      <c r="A173" s="35">
        <v>168</v>
      </c>
      <c r="B173" s="36" t="s">
        <v>241</v>
      </c>
      <c r="C173" s="37" t="s">
        <v>560</v>
      </c>
      <c r="D173" s="37" t="s">
        <v>242</v>
      </c>
      <c r="E173" s="38" t="s">
        <v>15</v>
      </c>
      <c r="F173" s="39">
        <v>45134</v>
      </c>
      <c r="G173" s="40">
        <v>16892979</v>
      </c>
      <c r="H173" s="38">
        <v>2</v>
      </c>
      <c r="I173" s="40">
        <v>3488439.82</v>
      </c>
      <c r="J173" s="38">
        <v>2</v>
      </c>
      <c r="K173" s="40">
        <v>3488439.82</v>
      </c>
      <c r="L173" s="38"/>
      <c r="M173" s="40"/>
      <c r="N173" s="38"/>
      <c r="O173" s="40"/>
      <c r="P173" s="38"/>
      <c r="Q173" s="38"/>
      <c r="R173" s="41">
        <v>0.20650234751372151</v>
      </c>
      <c r="S173" s="42">
        <v>0</v>
      </c>
    </row>
    <row r="174" spans="1:19" x14ac:dyDescent="0.2">
      <c r="A174" s="43">
        <v>169</v>
      </c>
      <c r="B174" s="44" t="s">
        <v>359</v>
      </c>
      <c r="C174" s="79" t="s">
        <v>561</v>
      </c>
      <c r="D174" s="45" t="s">
        <v>358</v>
      </c>
      <c r="E174" s="46" t="s">
        <v>15</v>
      </c>
      <c r="F174" s="47">
        <v>45322</v>
      </c>
      <c r="G174" s="48">
        <v>17492485</v>
      </c>
      <c r="H174" s="46">
        <v>0</v>
      </c>
      <c r="I174" s="48"/>
      <c r="J174" s="46"/>
      <c r="K174" s="48"/>
      <c r="L174" s="46"/>
      <c r="M174" s="48"/>
      <c r="N174" s="46"/>
      <c r="O174" s="48"/>
      <c r="P174" s="46"/>
      <c r="Q174" s="46"/>
      <c r="R174" s="49">
        <v>0</v>
      </c>
      <c r="S174" s="50">
        <v>0</v>
      </c>
    </row>
    <row r="175" spans="1:19" x14ac:dyDescent="0.2">
      <c r="A175" s="35">
        <v>170</v>
      </c>
      <c r="B175" s="36" t="s">
        <v>289</v>
      </c>
      <c r="C175" s="37" t="s">
        <v>562</v>
      </c>
      <c r="D175" s="37" t="s">
        <v>290</v>
      </c>
      <c r="E175" s="38" t="s">
        <v>15</v>
      </c>
      <c r="F175" s="39">
        <v>45211</v>
      </c>
      <c r="G175" s="40">
        <v>24249972</v>
      </c>
      <c r="H175" s="38">
        <v>0</v>
      </c>
      <c r="I175" s="40"/>
      <c r="J175" s="38"/>
      <c r="K175" s="40"/>
      <c r="L175" s="38"/>
      <c r="M175" s="40"/>
      <c r="N175" s="38"/>
      <c r="O175" s="40"/>
      <c r="P175" s="38"/>
      <c r="Q175" s="38"/>
      <c r="R175" s="41">
        <v>0</v>
      </c>
      <c r="S175" s="42">
        <v>0</v>
      </c>
    </row>
    <row r="176" spans="1:19" x14ac:dyDescent="0.2">
      <c r="A176" s="43">
        <v>171</v>
      </c>
      <c r="B176" s="44" t="s">
        <v>376</v>
      </c>
      <c r="C176" s="79" t="s">
        <v>563</v>
      </c>
      <c r="D176" s="45" t="s">
        <v>377</v>
      </c>
      <c r="E176" s="46" t="s">
        <v>15</v>
      </c>
      <c r="F176" s="47">
        <v>45316</v>
      </c>
      <c r="G176" s="48">
        <v>12203027</v>
      </c>
      <c r="H176" s="46">
        <v>0</v>
      </c>
      <c r="I176" s="48"/>
      <c r="J176" s="46"/>
      <c r="K176" s="48"/>
      <c r="L176" s="46"/>
      <c r="M176" s="48"/>
      <c r="N176" s="46"/>
      <c r="O176" s="48"/>
      <c r="P176" s="46"/>
      <c r="Q176" s="46"/>
      <c r="R176" s="49">
        <v>0</v>
      </c>
      <c r="S176" s="50">
        <v>0</v>
      </c>
    </row>
    <row r="177" spans="1:20" x14ac:dyDescent="0.2">
      <c r="A177" s="35">
        <v>172</v>
      </c>
      <c r="B177" s="36" t="s">
        <v>362</v>
      </c>
      <c r="C177" s="37" t="s">
        <v>564</v>
      </c>
      <c r="D177" s="37" t="s">
        <v>363</v>
      </c>
      <c r="E177" s="38" t="s">
        <v>15</v>
      </c>
      <c r="F177" s="39">
        <v>45348</v>
      </c>
      <c r="G177" s="40">
        <v>15454869</v>
      </c>
      <c r="H177" s="38">
        <v>0</v>
      </c>
      <c r="I177" s="40"/>
      <c r="J177" s="38"/>
      <c r="K177" s="40"/>
      <c r="L177" s="38"/>
      <c r="M177" s="40"/>
      <c r="N177" s="38"/>
      <c r="O177" s="40"/>
      <c r="P177" s="38"/>
      <c r="Q177" s="38"/>
      <c r="R177" s="41">
        <v>0</v>
      </c>
      <c r="S177" s="42">
        <v>0</v>
      </c>
    </row>
    <row r="178" spans="1:20" x14ac:dyDescent="0.2">
      <c r="A178" s="43">
        <v>173</v>
      </c>
      <c r="B178" s="44" t="s">
        <v>180</v>
      </c>
      <c r="C178" s="79" t="s">
        <v>565</v>
      </c>
      <c r="D178" s="45" t="s">
        <v>181</v>
      </c>
      <c r="E178" s="46" t="s">
        <v>15</v>
      </c>
      <c r="F178" s="47">
        <v>45069</v>
      </c>
      <c r="G178" s="48">
        <v>25793422</v>
      </c>
      <c r="H178" s="46">
        <v>0</v>
      </c>
      <c r="I178" s="48"/>
      <c r="J178" s="46"/>
      <c r="K178" s="48"/>
      <c r="L178" s="46"/>
      <c r="M178" s="48"/>
      <c r="N178" s="46"/>
      <c r="O178" s="48"/>
      <c r="P178" s="46"/>
      <c r="Q178" s="46"/>
      <c r="R178" s="49">
        <v>0</v>
      </c>
      <c r="S178" s="50">
        <v>0</v>
      </c>
    </row>
    <row r="179" spans="1:20" x14ac:dyDescent="0.2">
      <c r="A179" s="35">
        <v>174</v>
      </c>
      <c r="B179" s="36" t="s">
        <v>172</v>
      </c>
      <c r="C179" s="37" t="s">
        <v>566</v>
      </c>
      <c r="D179" s="37" t="s">
        <v>173</v>
      </c>
      <c r="E179" s="38" t="s">
        <v>15</v>
      </c>
      <c r="F179" s="39">
        <v>45043</v>
      </c>
      <c r="G179" s="40">
        <v>28744422</v>
      </c>
      <c r="H179" s="38">
        <v>6</v>
      </c>
      <c r="I179" s="40">
        <v>16911806.530000001</v>
      </c>
      <c r="J179" s="38">
        <v>2</v>
      </c>
      <c r="K179" s="40">
        <v>4647335.66</v>
      </c>
      <c r="L179" s="38">
        <v>2</v>
      </c>
      <c r="M179" s="40">
        <v>5646420.8300000001</v>
      </c>
      <c r="N179" s="38">
        <v>1</v>
      </c>
      <c r="O179" s="40">
        <v>3325000</v>
      </c>
      <c r="P179" s="38"/>
      <c r="Q179" s="38"/>
      <c r="R179" s="41">
        <v>0.47267628237575982</v>
      </c>
      <c r="S179" s="42">
        <v>0.31099845632658751</v>
      </c>
    </row>
    <row r="180" spans="1:20" ht="25.5" x14ac:dyDescent="0.2">
      <c r="A180" s="43">
        <v>175</v>
      </c>
      <c r="B180" s="44" t="s">
        <v>366</v>
      </c>
      <c r="C180" s="79" t="s">
        <v>567</v>
      </c>
      <c r="D180" s="45" t="s">
        <v>367</v>
      </c>
      <c r="E180" s="46" t="s">
        <v>15</v>
      </c>
      <c r="F180" s="47">
        <v>45322</v>
      </c>
      <c r="G180" s="48">
        <v>19926670</v>
      </c>
      <c r="H180" s="46">
        <v>0</v>
      </c>
      <c r="I180" s="48"/>
      <c r="J180" s="46"/>
      <c r="K180" s="48"/>
      <c r="L180" s="46"/>
      <c r="M180" s="48"/>
      <c r="N180" s="46"/>
      <c r="O180" s="48"/>
      <c r="P180" s="46"/>
      <c r="Q180" s="46"/>
      <c r="R180" s="49">
        <v>0</v>
      </c>
      <c r="S180" s="50">
        <v>0</v>
      </c>
    </row>
    <row r="181" spans="1:20" x14ac:dyDescent="0.2">
      <c r="A181" s="35">
        <v>176</v>
      </c>
      <c r="B181" s="36" t="s">
        <v>237</v>
      </c>
      <c r="C181" s="37" t="s">
        <v>568</v>
      </c>
      <c r="D181" s="37" t="s">
        <v>238</v>
      </c>
      <c r="E181" s="38" t="s">
        <v>15</v>
      </c>
      <c r="F181" s="39">
        <v>45148</v>
      </c>
      <c r="G181" s="40">
        <v>35403134</v>
      </c>
      <c r="H181" s="38">
        <v>2</v>
      </c>
      <c r="I181" s="40">
        <v>3080635.7</v>
      </c>
      <c r="J181" s="38">
        <v>2</v>
      </c>
      <c r="K181" s="40">
        <v>3080635.7</v>
      </c>
      <c r="L181" s="38"/>
      <c r="M181" s="40"/>
      <c r="N181" s="38"/>
      <c r="O181" s="40"/>
      <c r="P181" s="38"/>
      <c r="Q181" s="38"/>
      <c r="R181" s="41">
        <v>8.7015903733268368E-2</v>
      </c>
      <c r="S181" s="42">
        <v>0</v>
      </c>
    </row>
    <row r="182" spans="1:20" ht="25.5" x14ac:dyDescent="0.2">
      <c r="A182" s="43">
        <v>177</v>
      </c>
      <c r="B182" s="44" t="s">
        <v>269</v>
      </c>
      <c r="C182" s="79" t="s">
        <v>569</v>
      </c>
      <c r="D182" s="45" t="s">
        <v>270</v>
      </c>
      <c r="E182" s="46" t="s">
        <v>15</v>
      </c>
      <c r="F182" s="47">
        <v>45183</v>
      </c>
      <c r="G182" s="48">
        <v>21244302</v>
      </c>
      <c r="H182" s="46">
        <v>3</v>
      </c>
      <c r="I182" s="48">
        <v>6612350.8100000015</v>
      </c>
      <c r="J182" s="46">
        <v>2</v>
      </c>
      <c r="K182" s="48">
        <v>3812259.24</v>
      </c>
      <c r="L182" s="46"/>
      <c r="M182" s="48"/>
      <c r="N182" s="46">
        <v>1</v>
      </c>
      <c r="O182" s="48">
        <v>2800091.57</v>
      </c>
      <c r="P182" s="46"/>
      <c r="Q182" s="46"/>
      <c r="R182" s="49">
        <v>0.17944855236947771</v>
      </c>
      <c r="S182" s="50">
        <v>0</v>
      </c>
    </row>
    <row r="183" spans="1:20" x14ac:dyDescent="0.2">
      <c r="A183" s="35">
        <v>178</v>
      </c>
      <c r="B183" s="36" t="s">
        <v>46</v>
      </c>
      <c r="C183" s="37" t="s">
        <v>570</v>
      </c>
      <c r="D183" s="37" t="s">
        <v>47</v>
      </c>
      <c r="E183" s="38" t="s">
        <v>15</v>
      </c>
      <c r="F183" s="39">
        <v>44937</v>
      </c>
      <c r="G183" s="40">
        <v>57499247</v>
      </c>
      <c r="H183" s="38">
        <v>4</v>
      </c>
      <c r="I183" s="40">
        <v>6964376.1200000001</v>
      </c>
      <c r="J183" s="38">
        <v>4</v>
      </c>
      <c r="K183" s="40">
        <v>6964376.1200000001</v>
      </c>
      <c r="L183" s="38"/>
      <c r="M183" s="40"/>
      <c r="N183" s="38"/>
      <c r="O183" s="40"/>
      <c r="P183" s="38"/>
      <c r="Q183" s="38"/>
      <c r="R183" s="41">
        <v>0.12112117085637659</v>
      </c>
      <c r="S183" s="42">
        <v>0</v>
      </c>
    </row>
    <row r="184" spans="1:20" ht="25.5" x14ac:dyDescent="0.2">
      <c r="A184" s="82">
        <v>179</v>
      </c>
      <c r="B184" s="44" t="s">
        <v>45</v>
      </c>
      <c r="C184" s="79" t="s">
        <v>571</v>
      </c>
      <c r="D184" s="79" t="s">
        <v>573</v>
      </c>
      <c r="E184" s="80" t="s">
        <v>15</v>
      </c>
      <c r="F184" s="83">
        <v>44938</v>
      </c>
      <c r="G184" s="75">
        <v>33581216</v>
      </c>
      <c r="H184" s="80">
        <v>5</v>
      </c>
      <c r="I184" s="75">
        <v>11028896.359999999</v>
      </c>
      <c r="J184" s="80">
        <v>1</v>
      </c>
      <c r="K184" s="75">
        <v>2659119.29</v>
      </c>
      <c r="L184" s="80">
        <v>3</v>
      </c>
      <c r="M184" s="75">
        <v>6640170.9000000004</v>
      </c>
      <c r="N184" s="80">
        <v>1</v>
      </c>
      <c r="O184" s="75">
        <v>1729606.17</v>
      </c>
      <c r="P184" s="80"/>
      <c r="Q184" s="80"/>
      <c r="R184" s="84">
        <v>0.27691940011940008</v>
      </c>
      <c r="S184" s="85">
        <v>0.1977346770289676</v>
      </c>
    </row>
    <row r="185" spans="1:20" ht="26.25" thickBot="1" x14ac:dyDescent="0.25">
      <c r="A185" s="51">
        <v>180</v>
      </c>
      <c r="B185" s="52" t="s">
        <v>332</v>
      </c>
      <c r="C185" s="53" t="s">
        <v>572</v>
      </c>
      <c r="D185" s="53" t="s">
        <v>333</v>
      </c>
      <c r="E185" s="54" t="s">
        <v>15</v>
      </c>
      <c r="F185" s="55">
        <v>45280</v>
      </c>
      <c r="G185" s="56">
        <v>16166240</v>
      </c>
      <c r="H185" s="54">
        <v>0</v>
      </c>
      <c r="I185" s="56"/>
      <c r="J185" s="54"/>
      <c r="K185" s="56"/>
      <c r="L185" s="54"/>
      <c r="M185" s="56"/>
      <c r="N185" s="54"/>
      <c r="O185" s="56"/>
      <c r="P185" s="54"/>
      <c r="Q185" s="54"/>
      <c r="R185" s="57">
        <v>0</v>
      </c>
      <c r="S185" s="58">
        <v>0</v>
      </c>
    </row>
    <row r="186" spans="1:20" s="22" customFormat="1" ht="13.5" thickBot="1" x14ac:dyDescent="0.25">
      <c r="A186" s="18"/>
      <c r="B186" s="18"/>
      <c r="C186" s="18"/>
      <c r="D186" s="18"/>
      <c r="E186" s="18"/>
      <c r="F186" s="19"/>
      <c r="G186" s="20"/>
      <c r="H186" s="18"/>
      <c r="I186" s="20"/>
      <c r="J186" s="18"/>
      <c r="K186" s="20"/>
      <c r="L186" s="18"/>
      <c r="M186" s="20"/>
      <c r="N186" s="18"/>
      <c r="O186" s="20"/>
      <c r="P186" s="18"/>
      <c r="Q186" s="18"/>
      <c r="R186" s="21"/>
      <c r="S186" s="21"/>
    </row>
    <row r="187" spans="1:20" ht="39" thickBot="1" x14ac:dyDescent="0.25">
      <c r="B187" s="98" t="s">
        <v>387</v>
      </c>
      <c r="C187" s="98">
        <f>COUNTIF(H6:H185,0)</f>
        <v>70</v>
      </c>
      <c r="D187" s="97"/>
      <c r="E187" s="99"/>
      <c r="F187" s="100" t="s">
        <v>386</v>
      </c>
      <c r="G187" s="101">
        <f t="shared" ref="G187:Q187" si="0">SUBTOTAL(109,G6:G185)</f>
        <v>5578047564.9800005</v>
      </c>
      <c r="H187" s="102">
        <f t="shared" si="0"/>
        <v>838</v>
      </c>
      <c r="I187" s="103">
        <f t="shared" si="0"/>
        <v>1800300079.5899997</v>
      </c>
      <c r="J187" s="104">
        <f t="shared" si="0"/>
        <v>501</v>
      </c>
      <c r="K187" s="105">
        <f t="shared" si="0"/>
        <v>1012229276.8800004</v>
      </c>
      <c r="L187" s="106">
        <f t="shared" si="0"/>
        <v>286</v>
      </c>
      <c r="M187" s="107">
        <f t="shared" si="0"/>
        <v>682616419.22000015</v>
      </c>
      <c r="N187" s="108">
        <f t="shared" si="0"/>
        <v>36</v>
      </c>
      <c r="O187" s="109">
        <f t="shared" si="0"/>
        <v>69273329.409999996</v>
      </c>
      <c r="P187" s="110">
        <f t="shared" si="0"/>
        <v>0</v>
      </c>
      <c r="Q187" s="111">
        <f t="shared" si="0"/>
        <v>0</v>
      </c>
      <c r="R187" s="112">
        <f>SUBTOTAL(101,R6:R185)</f>
        <v>0.27986008551831398</v>
      </c>
      <c r="S187" s="113">
        <f>SUBTOTAL(101,S6:S185)</f>
        <v>0.11991824253009434</v>
      </c>
      <c r="T187" s="97"/>
    </row>
    <row r="188" spans="1:20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</row>
    <row r="189" spans="1:20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</row>
    <row r="190" spans="1:20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</row>
    <row r="194" spans="11:11" x14ac:dyDescent="0.2">
      <c r="K194" s="17"/>
    </row>
    <row r="195" spans="11:11" x14ac:dyDescent="0.2">
      <c r="K195" s="17"/>
    </row>
  </sheetData>
  <sheetProtection algorithmName="SHA-512" hashValue="fz3kKkFswCLkee8RUXeWmSpNQJfd+SugCzl3rL49ZDCgrnDX0yKotE9V4LF8LscAcUvmvmk5+KQYU5zR5PjleA==" saltValue="FAloPF1ebuqxMVKMrriU7A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2024-05-07T12:00:06Z</dcterms:modified>
</cp:coreProperties>
</file>