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12 - Integrované nástroje\8-HODNOCENÍ IN\Hodnocení ISg\F_tabulky ISq\Pokyny ke změnám SCLLD\Příprava změn ŽOZ SCLLD 2020\"/>
    </mc:Choice>
  </mc:AlternateContent>
  <bookViews>
    <workbookView xWindow="360" yWindow="330" windowWidth="18195" windowHeight="9795" activeTab="1"/>
  </bookViews>
  <sheets>
    <sheet name="Tab. f) dle MPIN" sheetId="3" r:id="rId1"/>
    <sheet name="Kontrolní tab. fin. plánů SCLLD" sheetId="2" r:id="rId2"/>
  </sheets>
  <definedNames>
    <definedName name="_xlnm.Print_Area" localSheetId="1">'Kontrolní tab. fin. plánů SCLLD'!$C$1:$AA$53</definedName>
  </definedNames>
  <calcPr calcId="162913"/>
</workbook>
</file>

<file path=xl/calcChain.xml><?xml version="1.0" encoding="utf-8"?>
<calcChain xmlns="http://schemas.openxmlformats.org/spreadsheetml/2006/main">
  <c r="D66" i="2" l="1"/>
  <c r="E66" i="2" s="1"/>
  <c r="C65" i="2"/>
  <c r="D63" i="2"/>
  <c r="C63" i="2"/>
  <c r="D57" i="2"/>
  <c r="E57" i="2" s="1"/>
  <c r="C57" i="2"/>
  <c r="D54" i="2"/>
  <c r="E54" i="2" s="1"/>
  <c r="D55" i="2"/>
  <c r="E55" i="2" s="1"/>
  <c r="D56" i="2"/>
  <c r="E56" i="2" s="1"/>
  <c r="D58" i="2"/>
  <c r="E58" i="2" s="1"/>
  <c r="D59" i="2"/>
  <c r="E59" i="2" s="1"/>
  <c r="D60" i="2"/>
  <c r="E60" i="2" s="1"/>
  <c r="D61" i="2"/>
  <c r="E61" i="2" s="1"/>
  <c r="D62" i="2"/>
  <c r="E62" i="2" s="1"/>
  <c r="E63" i="2"/>
  <c r="D64" i="2"/>
  <c r="E64" i="2" s="1"/>
  <c r="D65" i="2"/>
  <c r="E65" i="2" s="1"/>
  <c r="D67" i="2"/>
  <c r="E67" i="2" s="1"/>
  <c r="D68" i="2"/>
  <c r="E68" i="2" s="1"/>
  <c r="C54" i="2"/>
  <c r="C55" i="2"/>
  <c r="C56" i="2"/>
  <c r="C58" i="2"/>
  <c r="C59" i="2"/>
  <c r="C60" i="2"/>
  <c r="C61" i="2"/>
  <c r="C62" i="2"/>
  <c r="C64" i="2"/>
  <c r="C66" i="2"/>
  <c r="C67" i="2"/>
  <c r="C68" i="2"/>
  <c r="Z36" i="2"/>
  <c r="Z37" i="2"/>
  <c r="Z38" i="2"/>
  <c r="Z39" i="2"/>
  <c r="Z40" i="2"/>
  <c r="Z41" i="2"/>
  <c r="Z42" i="2"/>
  <c r="Z43" i="2"/>
  <c r="Z44" i="2"/>
  <c r="Z45" i="2"/>
  <c r="Z46" i="2"/>
  <c r="Z47" i="2"/>
  <c r="W36" i="2"/>
  <c r="W37" i="2"/>
  <c r="W38" i="2"/>
  <c r="W39" i="2"/>
  <c r="W40" i="2"/>
  <c r="W41" i="2"/>
  <c r="W42" i="2"/>
  <c r="W43" i="2"/>
  <c r="W44" i="2"/>
  <c r="W45" i="2"/>
  <c r="W46" i="2"/>
  <c r="W47" i="2"/>
  <c r="T37" i="2"/>
  <c r="T38" i="2"/>
  <c r="T39" i="2"/>
  <c r="T40" i="2"/>
  <c r="T41" i="2"/>
  <c r="T42" i="2"/>
  <c r="T43" i="2"/>
  <c r="T44" i="2"/>
  <c r="T45" i="2"/>
  <c r="T46" i="2"/>
  <c r="T47" i="2"/>
  <c r="Q37" i="2"/>
  <c r="Q38" i="2"/>
  <c r="Q39" i="2"/>
  <c r="Q40" i="2"/>
  <c r="Q41" i="2"/>
  <c r="Q42" i="2"/>
  <c r="Q43" i="2"/>
  <c r="Q44" i="2"/>
  <c r="Q45" i="2"/>
  <c r="Q46" i="2"/>
  <c r="Q47" i="2"/>
  <c r="N36" i="2"/>
  <c r="N37" i="2"/>
  <c r="N38" i="2"/>
  <c r="N39" i="2"/>
  <c r="N40" i="2"/>
  <c r="N41" i="2"/>
  <c r="N42" i="2"/>
  <c r="N43" i="2"/>
  <c r="N44" i="2"/>
  <c r="N45" i="2"/>
  <c r="N46" i="2"/>
  <c r="N47" i="2"/>
  <c r="K36" i="2"/>
  <c r="K37" i="2"/>
  <c r="K38" i="2"/>
  <c r="K39" i="2"/>
  <c r="K40" i="2"/>
  <c r="K41" i="2"/>
  <c r="K42" i="2"/>
  <c r="K43" i="2"/>
  <c r="K44" i="2"/>
  <c r="K45" i="2"/>
  <c r="K46" i="2"/>
  <c r="K47" i="2"/>
  <c r="H37" i="2"/>
  <c r="H38" i="2"/>
  <c r="H39" i="2"/>
  <c r="H40" i="2"/>
  <c r="H41" i="2"/>
  <c r="H42" i="2"/>
  <c r="H43" i="2"/>
  <c r="H44" i="2"/>
  <c r="H45" i="2"/>
  <c r="H46" i="2"/>
  <c r="H47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O13" i="2" l="1"/>
  <c r="F14" i="2" l="1"/>
  <c r="C53" i="2" l="1"/>
  <c r="F48" i="2" l="1"/>
  <c r="I48" i="2"/>
  <c r="J48" i="2"/>
  <c r="F26" i="2" l="1"/>
  <c r="E21" i="2" l="1"/>
  <c r="G26" i="2" s="1"/>
  <c r="D53" i="2" l="1"/>
  <c r="E53" i="2" s="1"/>
  <c r="D69" i="2" l="1"/>
  <c r="C69" i="2"/>
  <c r="Q36" i="2"/>
  <c r="N35" i="2"/>
  <c r="H36" i="2"/>
  <c r="O14" i="2" l="1"/>
  <c r="E33" i="2"/>
  <c r="H33" i="2"/>
  <c r="K33" i="2"/>
  <c r="N33" i="2"/>
  <c r="Q33" i="2"/>
  <c r="T33" i="2"/>
  <c r="W33" i="2"/>
  <c r="Z33" i="2"/>
  <c r="E34" i="2"/>
  <c r="H34" i="2"/>
  <c r="K34" i="2"/>
  <c r="N34" i="2"/>
  <c r="Q34" i="2"/>
  <c r="T34" i="2"/>
  <c r="W34" i="2"/>
  <c r="Z34" i="2"/>
  <c r="H35" i="2"/>
  <c r="K35" i="2"/>
  <c r="Q35" i="2"/>
  <c r="T35" i="2"/>
  <c r="W35" i="2"/>
  <c r="Z35" i="2"/>
  <c r="T36" i="2"/>
  <c r="O15" i="2"/>
  <c r="N14" i="2"/>
  <c r="N13" i="2"/>
  <c r="X48" i="2"/>
  <c r="O20" i="2" s="1"/>
  <c r="Y48" i="2"/>
  <c r="Z48" i="2" s="1"/>
  <c r="V48" i="2"/>
  <c r="W48" i="2" s="1"/>
  <c r="G48" i="2"/>
  <c r="H48" i="2" s="1"/>
  <c r="N15" i="2"/>
  <c r="N16" i="2"/>
  <c r="N17" i="2"/>
  <c r="N18" i="2"/>
  <c r="N19" i="2"/>
  <c r="N20" i="2"/>
  <c r="Q32" i="2"/>
  <c r="N32" i="2"/>
  <c r="Z32" i="2"/>
  <c r="W32" i="2"/>
  <c r="T32" i="2"/>
  <c r="E48" i="2"/>
  <c r="E32" i="2"/>
  <c r="H32" i="2"/>
  <c r="K32" i="2"/>
  <c r="U48" i="2"/>
  <c r="O19" i="2" s="1"/>
  <c r="S48" i="2"/>
  <c r="R48" i="2"/>
  <c r="O18" i="2" s="1"/>
  <c r="P48" i="2"/>
  <c r="O48" i="2"/>
  <c r="O17" i="2" s="1"/>
  <c r="M48" i="2"/>
  <c r="L48" i="2"/>
  <c r="O16" i="2" s="1"/>
  <c r="D21" i="2"/>
  <c r="E69" i="2" s="1"/>
  <c r="F20" i="2"/>
  <c r="F19" i="2"/>
  <c r="F18" i="2"/>
  <c r="F17" i="2"/>
  <c r="F16" i="2"/>
  <c r="F15" i="2"/>
  <c r="F13" i="2"/>
  <c r="P13" i="2" l="1"/>
  <c r="P17" i="2"/>
  <c r="P18" i="2"/>
  <c r="P20" i="2"/>
  <c r="T48" i="2"/>
  <c r="Q48" i="2"/>
  <c r="P19" i="2"/>
  <c r="P15" i="2"/>
  <c r="N48" i="2"/>
  <c r="K48" i="2"/>
  <c r="P16" i="2"/>
  <c r="P14" i="2"/>
  <c r="H17" i="2"/>
  <c r="I14" i="2"/>
  <c r="K14" i="2" s="1"/>
  <c r="I15" i="2"/>
  <c r="K15" i="2" s="1"/>
  <c r="H13" i="2"/>
  <c r="H19" i="2"/>
  <c r="I18" i="2"/>
  <c r="K18" i="2" s="1"/>
  <c r="H20" i="2"/>
  <c r="H14" i="2"/>
  <c r="I20" i="2"/>
  <c r="K20" i="2" s="1"/>
  <c r="H16" i="2"/>
  <c r="F21" i="2"/>
  <c r="I17" i="2"/>
  <c r="K17" i="2" s="1"/>
  <c r="I13" i="2"/>
  <c r="K13" i="2" s="1"/>
  <c r="H21" i="2"/>
  <c r="I19" i="2"/>
  <c r="K19" i="2" s="1"/>
  <c r="I16" i="2"/>
  <c r="K16" i="2" s="1"/>
  <c r="H18" i="2"/>
  <c r="H15" i="2"/>
</calcChain>
</file>

<file path=xl/comments1.xml><?xml version="1.0" encoding="utf-8"?>
<comments xmlns="http://schemas.openxmlformats.org/spreadsheetml/2006/main">
  <authors>
    <author>Sedláčková Martina</author>
    <author>Bílý Pavel</author>
    <author>Pukišová Antonie</author>
  </authors>
  <commentList>
    <comment ref="E15" authorId="0" shapeId="0">
      <text>
        <r>
          <rPr>
            <sz val="9"/>
            <color indexed="81"/>
            <rFont val="Tahoma"/>
            <family val="2"/>
            <charset val="238"/>
          </rPr>
          <t>Uveďte reálné čerpání za rok 2018 (ŽoP ve stavu nejméně P10 Proplacená příjemci/Vypořádána).</t>
        </r>
        <r>
          <rPr>
            <u/>
            <sz val="9"/>
            <color indexed="81"/>
            <rFont val="Tahoma"/>
            <family val="2"/>
            <charset val="238"/>
          </rPr>
          <t xml:space="preserve"> </t>
        </r>
      </text>
    </comment>
    <comment ref="E16" authorId="1" shapeId="0">
      <text>
        <r>
          <rPr>
            <sz val="9"/>
            <color indexed="81"/>
            <rFont val="Tahoma"/>
            <family val="2"/>
            <charset val="238"/>
          </rPr>
          <t>Uveďte reálné čerpání podle přehledu od ŘO IROP (ŽoP ve stavu nejméně P4 Zaregistrována).</t>
        </r>
      </text>
    </comment>
    <comment ref="E17" authorId="2" shapeId="0">
      <text>
        <r>
          <rPr>
            <sz val="9"/>
            <color indexed="81"/>
            <rFont val="Tahoma"/>
            <family val="2"/>
            <charset val="238"/>
          </rPr>
          <t xml:space="preserve">Dále uveďte plánované čerpání v dalších dotčených letech... </t>
        </r>
      </text>
    </comment>
    <comment ref="D21" authorId="1" shapeId="0">
      <text>
        <r>
          <rPr>
            <sz val="9"/>
            <color indexed="81"/>
            <rFont val="Tahoma"/>
            <family val="2"/>
            <charset val="238"/>
          </rPr>
          <t>Hodnota musí být totožná s buňkou C59.</t>
        </r>
      </text>
    </comment>
    <comment ref="E21" authorId="1" shapeId="0">
      <text>
        <r>
          <rPr>
            <sz val="9"/>
            <color indexed="81"/>
            <rFont val="Tahoma"/>
            <family val="2"/>
            <charset val="238"/>
          </rPr>
          <t>Hodnota musí být totožná s buňkou D59</t>
        </r>
      </text>
    </comment>
    <comment ref="E25" authorId="0" shapeId="0">
      <text>
        <r>
          <rPr>
            <sz val="9"/>
            <color indexed="81"/>
            <rFont val="Tahoma"/>
            <family val="2"/>
            <charset val="238"/>
          </rPr>
          <t xml:space="preserve">Již dříve stanovený kurz ŘO IROP k 31.10.2018 </t>
        </r>
      </text>
    </comment>
    <comment ref="D26" authorId="0" shapeId="0">
      <text>
        <r>
          <rPr>
            <u/>
            <sz val="9"/>
            <color indexed="81"/>
            <rFont val="Tahoma"/>
            <family val="2"/>
            <charset val="238"/>
          </rPr>
          <t xml:space="preserve">Zde ponechte částku z dokumentu ŘO IROP s názvem - "Přepočet alokace MAS k 31.10.2018". </t>
        </r>
      </text>
    </comment>
    <comment ref="C69" authorId="0" shapeId="0">
      <text>
        <r>
          <rPr>
            <sz val="9"/>
            <color indexed="81"/>
            <rFont val="Tahoma"/>
            <family val="2"/>
            <charset val="238"/>
          </rPr>
          <t>Hodnota musí být totožná s buňkou D21.</t>
        </r>
      </text>
    </comment>
    <comment ref="D69" authorId="0" shapeId="0">
      <text>
        <r>
          <rPr>
            <sz val="9"/>
            <color indexed="81"/>
            <rFont val="Tahoma"/>
            <family val="2"/>
            <charset val="238"/>
          </rPr>
          <t>Hodnota musí být totožná s buňkou E21.</t>
        </r>
      </text>
    </comment>
    <comment ref="A72" authorId="1" shapeId="0">
      <text>
        <r>
          <rPr>
            <sz val="9"/>
            <color indexed="81"/>
            <rFont val="Tahoma"/>
            <family val="2"/>
            <charset val="238"/>
          </rPr>
          <t xml:space="preserve">V případě, že MAS provádí změnu finančních plánů, tak v dokumentu Finanční plány pro SCLLD v letech (v obou listech v dokumentu) podbarví (např. žlutě) veškeré změny. Pod tabulku e) celkem (v druhém listu) uvede MAS informace: 1) jakou konkrétní finanční částku převádí, z jakého opatření (jeho název a číslo), 2) zda je příslušná částka uvedena v CZV či příspěvku EU a 3) do jakého opatření (jeho název a číslo) bude konkrétní částka převedena. Jednotlivé částky ve finančním plánu zaokrouhlujte matematicky pouze na dvě desetinná místa.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<sst xmlns="http://schemas.openxmlformats.org/spreadsheetml/2006/main" count="263" uniqueCount="78">
  <si>
    <t>Rok</t>
  </si>
  <si>
    <t xml:space="preserve">Celkové způsobilé výdaje (CZV) </t>
  </si>
  <si>
    <t>Z toho</t>
  </si>
  <si>
    <t xml:space="preserve">Podíl příspěvku Unie na Příspěvku Unie - Celkem (%) </t>
  </si>
  <si>
    <t>Podíl příspěvku Unie na Příspěvku unie - Celkem (%) kumulativně</t>
  </si>
  <si>
    <t>Příspěvek Unie</t>
  </si>
  <si>
    <t>Celkem</t>
  </si>
  <si>
    <t>x</t>
  </si>
  <si>
    <t>Registrační číslo ISg:</t>
  </si>
  <si>
    <t>SC 4.1:</t>
  </si>
  <si>
    <r>
      <t>Podíl příspěvku EU na CZV (%) -</t>
    </r>
    <r>
      <rPr>
        <b/>
        <sz val="11"/>
        <color rgb="FFFF0000"/>
        <rFont val="Calibri"/>
        <family val="2"/>
        <charset val="238"/>
        <scheme val="minor"/>
      </rPr>
      <t>max 95%</t>
    </r>
  </si>
  <si>
    <r>
      <t xml:space="preserve">Národní veřejné zdroje = </t>
    </r>
    <r>
      <rPr>
        <b/>
        <sz val="11"/>
        <color rgb="FFFF0000"/>
        <rFont val="Calibri"/>
        <family val="2"/>
        <charset val="238"/>
        <scheme val="minor"/>
      </rPr>
      <t>SR = 0,- Kč</t>
    </r>
  </si>
  <si>
    <t>CZV</t>
  </si>
  <si>
    <t xml:space="preserve">příspěvek EU </t>
  </si>
  <si>
    <t>podíl příspěvku EU na CZV v %</t>
  </si>
  <si>
    <t xml:space="preserve">Kontrolní hranice </t>
  </si>
  <si>
    <t xml:space="preserve">Splnění kontrolní hranice </t>
  </si>
  <si>
    <t xml:space="preserve">Rok </t>
  </si>
  <si>
    <r>
      <rPr>
        <b/>
        <sz val="11"/>
        <rFont val="Calibri"/>
        <family val="2"/>
        <charset val="238"/>
        <scheme val="minor"/>
      </rPr>
      <t>T</t>
    </r>
    <r>
      <rPr>
        <b/>
        <u val="double"/>
        <sz val="11"/>
        <rFont val="Calibri"/>
        <family val="2"/>
        <charset val="238"/>
        <scheme val="minor"/>
      </rPr>
      <t xml:space="preserve">abulka f </t>
    </r>
    <r>
      <rPr>
        <b/>
        <u val="double"/>
        <sz val="11"/>
        <color theme="1"/>
        <rFont val="Calibri"/>
        <family val="2"/>
        <charset val="238"/>
        <scheme val="minor"/>
      </rPr>
      <t>- "Financování SCLLD v jednotlivých letech podle specifických cílů operačních programů"</t>
    </r>
  </si>
  <si>
    <t xml:space="preserve">Tabulka e) "Financování podle jednotlivých SC a opatření v letech" </t>
  </si>
  <si>
    <t>Tabulka F</t>
  </si>
  <si>
    <t>Tabulka E</t>
  </si>
  <si>
    <t>Porovnání tabulek</t>
  </si>
  <si>
    <t xml:space="preserve">*Světle zelená pole jsou určená k vyplnění. </t>
  </si>
  <si>
    <t>CELKEM</t>
  </si>
  <si>
    <t>Programový rámec</t>
  </si>
  <si>
    <t>Prioritní osa OP / Priorita Unie</t>
  </si>
  <si>
    <t xml:space="preserve">Investiční priorita OP / Prioritní oblast  </t>
  </si>
  <si>
    <t>Specifický cíl OP / Operace PRV</t>
  </si>
  <si>
    <r>
      <t>PLÁN FINANCOVÁNÍ (</t>
    </r>
    <r>
      <rPr>
        <b/>
        <u/>
        <sz val="10"/>
        <color theme="0"/>
        <rFont val="Calibri"/>
        <family val="2"/>
        <charset val="238"/>
        <scheme val="minor"/>
      </rPr>
      <t>způsobilé výdaje v jednotkách Kč</t>
    </r>
    <r>
      <rPr>
        <b/>
        <sz val="10"/>
        <color theme="0"/>
        <rFont val="Calibri"/>
        <family val="2"/>
        <charset val="238"/>
        <scheme val="minor"/>
      </rPr>
      <t>)</t>
    </r>
  </si>
  <si>
    <t>Nezpůsobilé výdaje (v jednotkách Kč)</t>
  </si>
  <si>
    <t>Celkové způsobilé výdaje (CZV)</t>
  </si>
  <si>
    <t>Z toho podpora</t>
  </si>
  <si>
    <t>Z toho vlastní zdroje příjemci</t>
  </si>
  <si>
    <t xml:space="preserve">     Příspěvek Unie (a)</t>
  </si>
  <si>
    <t>Národní veřejné zdroje (SR, SF) (b)</t>
  </si>
  <si>
    <t>Národní veřejné zdroje (kraj, obec, jiné)                 (c)</t>
  </si>
  <si>
    <t>Národní soukromé zdroje (d)</t>
  </si>
  <si>
    <t>9d</t>
  </si>
  <si>
    <t>4.1</t>
  </si>
  <si>
    <t>IROP</t>
  </si>
  <si>
    <t>Soukromé zdroje (c)</t>
  </si>
  <si>
    <t>Soukromé zdroje (e)</t>
  </si>
  <si>
    <t>Název nositele:</t>
  </si>
  <si>
    <t>IROP: Tabulka f) Financování SCLLD v jednotlivých letech podle specifických cílů operačních programů /opatření EZFRV (PRV) - 2016</t>
  </si>
  <si>
    <t>IROP: Tabulka f) Financování SCLLD v jednotlivých letech podle specifických cílů operačních programů /opatření EZFRV (PRV) - 2017</t>
  </si>
  <si>
    <t>IROP: Tabulka f) Financování SCLLD v jednotlivých letech podle specifických cílů operačních programů /opatření EZFRV (PRV) - 2018</t>
  </si>
  <si>
    <t>IROP: Tabulka f) Financování SCLLD v jednotlivých letech podle specifických cílů operačních programů /opatření EZFRV (PRV) - 2019</t>
  </si>
  <si>
    <t>IROP: Tabulka f) Financování SCLLD v jednotlivých letech podle specifických cílů operačních programů /opatření EZFRV (PRV) - 2020</t>
  </si>
  <si>
    <t>IROP: Tabulka f) Financování SCLLD v jednotlivých letech podle specifických cílů operačních programů /opatření EZFRV (PRV) - 2021</t>
  </si>
  <si>
    <t>IROP: Tabulka f) Financování SCLLD v jednotlivých letech podle specifických cílů operačních programů /opatření EZFRV (PRV) - 2022</t>
  </si>
  <si>
    <t>IROP: Tabulka f) Financování SCLLD v jednotlivých letech podle specifických cílů operačních programů /opatření EZFRV (PRV) - 2023</t>
  </si>
  <si>
    <t>IROP: Tabulka f) Financování SCLLD v jednotlivých letech podle specifických cílů operačních programů /opatření EZFRV (PRV) - CELKEM</t>
  </si>
  <si>
    <t>Podopatření</t>
  </si>
  <si>
    <t>Strategie CLLD</t>
  </si>
  <si>
    <t xml:space="preserve">Finanční tabulky zpracujte v jednotkách Kč (nikoliv tis. Kč)! </t>
  </si>
  <si>
    <t>Tabulka e) - CELKEM</t>
  </si>
  <si>
    <t>SROVNÁVACÍ TABULKA CZV</t>
  </si>
  <si>
    <t xml:space="preserve">Alokace pro MAS (příspěvek Unie) v Kč  </t>
  </si>
  <si>
    <r>
      <t>Alokace SCLLD podle tabulky "</t>
    </r>
    <r>
      <rPr>
        <b/>
        <i/>
        <sz val="11"/>
        <color theme="1"/>
        <rFont val="Calibri"/>
        <family val="2"/>
        <charset val="238"/>
        <scheme val="minor"/>
      </rPr>
      <t>Přepočet alokace MAS k 31.10.2018" (v EUR)</t>
    </r>
  </si>
  <si>
    <t xml:space="preserve">Kurz CZK/EUR 
k 31. 10. 2018 </t>
  </si>
  <si>
    <t>Finanční tabulky zpracujte v jednotkách korun (nikoliv tis. Kč)!</t>
  </si>
  <si>
    <t xml:space="preserve">Porovnání hodnot </t>
  </si>
  <si>
    <t>Verze: 02_2019</t>
  </si>
  <si>
    <t>Číslo žádosti o změnu v MS 2014+:</t>
  </si>
  <si>
    <t>Údaje musí být uvedené v jednotkách Kč!</t>
  </si>
  <si>
    <t>Zajistěte řádné zaokrouhlování na dvě desetinná místa.</t>
  </si>
  <si>
    <t>xxx</t>
  </si>
  <si>
    <t xml:space="preserve"> </t>
  </si>
  <si>
    <r>
      <t xml:space="preserve">Název opatření             </t>
    </r>
    <r>
      <rPr>
        <b/>
        <sz val="9"/>
        <color rgb="FFFF0000"/>
        <rFont val="Calibri"/>
        <family val="2"/>
        <charset val="238"/>
        <scheme val="minor"/>
      </rPr>
      <t xml:space="preserve">(Název opatření dle MS 2014+: </t>
    </r>
    <r>
      <rPr>
        <b/>
        <i/>
        <sz val="9"/>
        <color rgb="FFFF0000"/>
        <rFont val="Calibri"/>
        <family val="2"/>
        <charset val="238"/>
        <scheme val="minor"/>
      </rPr>
      <t>Financování dle specifických cílů</t>
    </r>
    <r>
      <rPr>
        <b/>
        <sz val="9"/>
        <color rgb="FFFF0000"/>
        <rFont val="Calibri"/>
        <family val="2"/>
        <charset val="238"/>
        <scheme val="minor"/>
      </rPr>
      <t>)</t>
    </r>
  </si>
  <si>
    <r>
      <t xml:space="preserve">Název opatření             </t>
    </r>
    <r>
      <rPr>
        <b/>
        <sz val="9"/>
        <color rgb="FFFF0000"/>
        <rFont val="Calibri"/>
        <family val="2"/>
        <charset val="238"/>
        <scheme val="minor"/>
      </rPr>
      <t>(Název opatření dle MS 2014+: Financování dle specifických cílů)</t>
    </r>
  </si>
  <si>
    <t>Vyplňte odpovídající pole a neměňte přednastavené vzorce.</t>
  </si>
  <si>
    <t>Zajistěte řádné matematické zaokrouhlování na dvě desetinná místa.</t>
  </si>
  <si>
    <t>Kontrolní tabulka finančních plánů pro SCLLD v letech</t>
  </si>
  <si>
    <t>* Bílá pole nejsou určená k vyplnění! (mají přednastavené vzorce)</t>
  </si>
  <si>
    <t>Datum zaslání na konzultaci ŘO:</t>
  </si>
  <si>
    <t>XXX</t>
  </si>
  <si>
    <t>Zdůvodnění změny finančního plánu: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</si>
</sst>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\ &quot;Kč&quot;"/>
    <numFmt numFmtId="166" formatCode="#,##0.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double"/>
      <sz val="1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u/>
      <sz val="10"/>
      <color theme="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5" tint="0.5999938962981048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0"/>
      <color theme="9" tint="-0.499984740745262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b/>
      <sz val="11"/>
      <color theme="6" tint="0.7999816888943144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i/>
      <u val="double"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i/>
      <u val="double"/>
      <sz val="11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8480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ck">
        <color auto="1"/>
      </left>
      <right style="thin">
        <color theme="0"/>
      </right>
      <top style="thick">
        <color auto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ck">
        <color auto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theme="0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theme="0"/>
      </right>
      <top style="thin">
        <color indexed="64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auto="1"/>
      </bottom>
      <diagonal/>
    </border>
    <border>
      <left style="thin">
        <color theme="0"/>
      </left>
      <right/>
      <top/>
      <bottom style="thick">
        <color auto="1"/>
      </bottom>
      <diagonal/>
    </border>
    <border>
      <left style="thin">
        <color theme="0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0" fillId="0" borderId="0" xfId="0"/>
    <xf numFmtId="0" fontId="12" fillId="14" borderId="53" xfId="0" applyFont="1" applyFill="1" applyBorder="1" applyAlignment="1">
      <alignment horizontal="center" vertical="center" wrapText="1"/>
    </xf>
    <xf numFmtId="49" fontId="15" fillId="15" borderId="53" xfId="0" applyNumberFormat="1" applyFont="1" applyFill="1" applyBorder="1" applyAlignment="1">
      <alignment horizontal="center" vertical="center" wrapText="1"/>
    </xf>
    <xf numFmtId="0" fontId="15" fillId="15" borderId="53" xfId="0" applyFont="1" applyFill="1" applyBorder="1" applyAlignment="1">
      <alignment horizontal="center" vertical="center" wrapText="1"/>
    </xf>
    <xf numFmtId="165" fontId="16" fillId="15" borderId="53" xfId="0" applyNumberFormat="1" applyFont="1" applyFill="1" applyBorder="1" applyAlignment="1">
      <alignment horizontal="right" vertical="center" wrapText="1"/>
    </xf>
    <xf numFmtId="4" fontId="16" fillId="7" borderId="54" xfId="0" applyNumberFormat="1" applyFont="1" applyFill="1" applyBorder="1" applyAlignment="1">
      <alignment horizontal="center" vertical="center"/>
    </xf>
    <xf numFmtId="0" fontId="12" fillId="13" borderId="68" xfId="0" applyFont="1" applyFill="1" applyBorder="1" applyAlignment="1">
      <alignment horizontal="center" vertical="center" wrapText="1"/>
    </xf>
    <xf numFmtId="0" fontId="12" fillId="13" borderId="69" xfId="0" applyFont="1" applyFill="1" applyBorder="1" applyAlignment="1">
      <alignment horizontal="center" vertical="top" wrapText="1"/>
    </xf>
    <xf numFmtId="0" fontId="12" fillId="13" borderId="70" xfId="0" applyFont="1" applyFill="1" applyBorder="1" applyAlignment="1">
      <alignment horizontal="center" vertical="center" wrapText="1"/>
    </xf>
    <xf numFmtId="0" fontId="12" fillId="13" borderId="69" xfId="0" applyFont="1" applyFill="1" applyBorder="1" applyAlignment="1">
      <alignment horizontal="center" vertical="center" wrapText="1"/>
    </xf>
    <xf numFmtId="0" fontId="12" fillId="14" borderId="72" xfId="0" applyFont="1" applyFill="1" applyBorder="1" applyAlignment="1">
      <alignment horizontal="center" vertical="center" wrapText="1"/>
    </xf>
    <xf numFmtId="49" fontId="15" fillId="15" borderId="73" xfId="0" applyNumberFormat="1" applyFont="1" applyFill="1" applyBorder="1" applyAlignment="1">
      <alignment horizontal="center" vertical="center" wrapText="1"/>
    </xf>
    <xf numFmtId="0" fontId="15" fillId="15" borderId="73" xfId="0" applyFont="1" applyFill="1" applyBorder="1" applyAlignment="1">
      <alignment horizontal="center" vertical="center" wrapText="1"/>
    </xf>
    <xf numFmtId="165" fontId="12" fillId="15" borderId="73" xfId="0" applyNumberFormat="1" applyFont="1" applyFill="1" applyBorder="1" applyAlignment="1">
      <alignment horizontal="right" vertical="center" wrapText="1"/>
    </xf>
    <xf numFmtId="4" fontId="16" fillId="7" borderId="73" xfId="0" applyNumberFormat="1" applyFont="1" applyFill="1" applyBorder="1" applyAlignment="1">
      <alignment horizontal="center" vertical="center"/>
    </xf>
    <xf numFmtId="165" fontId="12" fillId="15" borderId="74" xfId="0" applyNumberFormat="1" applyFont="1" applyFill="1" applyBorder="1" applyAlignment="1">
      <alignment horizontal="right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12" fillId="9" borderId="51" xfId="0" applyFont="1" applyFill="1" applyBorder="1" applyAlignment="1">
      <alignment horizontal="center" vertical="top" wrapText="1"/>
    </xf>
    <xf numFmtId="0" fontId="12" fillId="9" borderId="52" xfId="0" applyFont="1" applyFill="1" applyBorder="1" applyAlignment="1">
      <alignment horizontal="center" vertical="center" wrapText="1"/>
    </xf>
    <xf numFmtId="0" fontId="12" fillId="9" borderId="51" xfId="0" applyFont="1" applyFill="1" applyBorder="1" applyAlignment="1">
      <alignment horizontal="center" vertical="center" wrapText="1"/>
    </xf>
    <xf numFmtId="0" fontId="13" fillId="12" borderId="76" xfId="0" applyFont="1" applyFill="1" applyBorder="1" applyAlignment="1">
      <alignment horizontal="center" vertical="center" wrapText="1"/>
    </xf>
    <xf numFmtId="0" fontId="13" fillId="12" borderId="77" xfId="0" applyFont="1" applyFill="1" applyBorder="1" applyAlignment="1">
      <alignment horizontal="center" vertical="center" wrapText="1"/>
    </xf>
    <xf numFmtId="165" fontId="12" fillId="15" borderId="78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0" fillId="0" borderId="0" xfId="0" applyFont="1"/>
    <xf numFmtId="0" fontId="25" fillId="0" borderId="0" xfId="0" applyFont="1"/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8" borderId="0" xfId="0" applyFont="1" applyFill="1" applyProtection="1">
      <protection locked="0"/>
    </xf>
    <xf numFmtId="0" fontId="0" fillId="8" borderId="0" xfId="0" applyFill="1" applyProtection="1">
      <protection locked="0"/>
    </xf>
    <xf numFmtId="0" fontId="0" fillId="0" borderId="0" xfId="0" applyFill="1" applyProtection="1">
      <protection locked="0"/>
    </xf>
    <xf numFmtId="4" fontId="1" fillId="10" borderId="9" xfId="0" applyNumberFormat="1" applyFont="1" applyFill="1" applyBorder="1" applyProtection="1">
      <protection locked="0"/>
    </xf>
    <xf numFmtId="4" fontId="1" fillId="10" borderId="1" xfId="0" applyNumberFormat="1" applyFont="1" applyFill="1" applyBorder="1" applyProtection="1">
      <protection locked="0"/>
    </xf>
    <xf numFmtId="4" fontId="1" fillId="10" borderId="25" xfId="0" applyNumberFormat="1" applyFont="1" applyFill="1" applyBorder="1" applyProtection="1">
      <protection locked="0"/>
    </xf>
    <xf numFmtId="4" fontId="1" fillId="10" borderId="14" xfId="0" applyNumberFormat="1" applyFont="1" applyFill="1" applyBorder="1" applyProtection="1">
      <protection locked="0"/>
    </xf>
    <xf numFmtId="4" fontId="2" fillId="11" borderId="25" xfId="0" applyNumberFormat="1" applyFont="1" applyFill="1" applyBorder="1" applyProtection="1">
      <protection locked="0"/>
    </xf>
    <xf numFmtId="4" fontId="2" fillId="11" borderId="14" xfId="0" applyNumberFormat="1" applyFont="1" applyFill="1" applyBorder="1" applyProtection="1">
      <protection locked="0"/>
    </xf>
    <xf numFmtId="4" fontId="2" fillId="10" borderId="25" xfId="0" applyNumberFormat="1" applyFont="1" applyFill="1" applyBorder="1" applyProtection="1">
      <protection locked="0"/>
    </xf>
    <xf numFmtId="4" fontId="2" fillId="10" borderId="14" xfId="0" applyNumberFormat="1" applyFont="1" applyFill="1" applyBorder="1" applyProtection="1">
      <protection locked="0"/>
    </xf>
    <xf numFmtId="4" fontId="2" fillId="10" borderId="15" xfId="0" applyNumberFormat="1" applyFont="1" applyFill="1" applyBorder="1" applyProtection="1">
      <protection locked="0"/>
    </xf>
    <xf numFmtId="4" fontId="2" fillId="10" borderId="16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1" fontId="0" fillId="10" borderId="80" xfId="0" applyNumberFormat="1" applyFill="1" applyBorder="1" applyAlignment="1" applyProtection="1">
      <alignment horizontal="center" vertical="center"/>
      <protection locked="0"/>
    </xf>
    <xf numFmtId="4" fontId="2" fillId="10" borderId="10" xfId="0" applyNumberFormat="1" applyFont="1" applyFill="1" applyBorder="1" applyProtection="1">
      <protection locked="0"/>
    </xf>
    <xf numFmtId="4" fontId="2" fillId="10" borderId="2" xfId="0" applyNumberFormat="1" applyFont="1" applyFill="1" applyBorder="1" applyProtection="1">
      <protection locked="0"/>
    </xf>
    <xf numFmtId="4" fontId="2" fillId="10" borderId="17" xfId="0" applyNumberFormat="1" applyFont="1" applyFill="1" applyBorder="1" applyProtection="1">
      <protection locked="0"/>
    </xf>
    <xf numFmtId="4" fontId="2" fillId="10" borderId="3" xfId="0" applyNumberFormat="1" applyFont="1" applyFill="1" applyBorder="1" applyProtection="1">
      <protection locked="0"/>
    </xf>
    <xf numFmtId="4" fontId="2" fillId="10" borderId="11" xfId="0" applyNumberFormat="1" applyFont="1" applyFill="1" applyBorder="1" applyProtection="1">
      <protection locked="0"/>
    </xf>
    <xf numFmtId="4" fontId="2" fillId="10" borderId="5" xfId="0" applyNumberFormat="1" applyFont="1" applyFill="1" applyBorder="1" applyProtection="1">
      <protection locked="0"/>
    </xf>
    <xf numFmtId="0" fontId="24" fillId="10" borderId="81" xfId="0" applyFont="1" applyFill="1" applyBorder="1" applyProtection="1">
      <protection locked="0"/>
    </xf>
    <xf numFmtId="0" fontId="24" fillId="10" borderId="3" xfId="0" applyFont="1" applyFill="1" applyBorder="1" applyProtection="1">
      <protection locked="0"/>
    </xf>
    <xf numFmtId="164" fontId="2" fillId="0" borderId="1" xfId="0" applyNumberFormat="1" applyFont="1" applyBorder="1" applyProtection="1"/>
    <xf numFmtId="4" fontId="2" fillId="7" borderId="1" xfId="0" applyNumberFormat="1" applyFont="1" applyFill="1" applyBorder="1" applyProtection="1"/>
    <xf numFmtId="2" fontId="2" fillId="0" borderId="1" xfId="0" applyNumberFormat="1" applyFont="1" applyBorder="1" applyProtection="1"/>
    <xf numFmtId="2" fontId="2" fillId="0" borderId="2" xfId="0" applyNumberFormat="1" applyFont="1" applyBorder="1" applyProtection="1"/>
    <xf numFmtId="0" fontId="0" fillId="16" borderId="9" xfId="0" applyFill="1" applyBorder="1" applyProtection="1"/>
    <xf numFmtId="0" fontId="0" fillId="0" borderId="2" xfId="0" applyBorder="1" applyProtection="1"/>
    <xf numFmtId="164" fontId="2" fillId="0" borderId="14" xfId="0" applyNumberFormat="1" applyFont="1" applyBorder="1" applyProtection="1"/>
    <xf numFmtId="4" fontId="2" fillId="7" borderId="14" xfId="0" applyNumberFormat="1" applyFont="1" applyFill="1" applyBorder="1" applyProtection="1"/>
    <xf numFmtId="0" fontId="0" fillId="16" borderId="25" xfId="0" applyFill="1" applyBorder="1" applyProtection="1"/>
    <xf numFmtId="0" fontId="0" fillId="0" borderId="3" xfId="0" applyBorder="1" applyProtection="1"/>
    <xf numFmtId="0" fontId="5" fillId="16" borderId="25" xfId="0" applyFont="1" applyFill="1" applyBorder="1" applyProtection="1"/>
    <xf numFmtId="0" fontId="5" fillId="5" borderId="25" xfId="0" applyFont="1" applyFill="1" applyBorder="1" applyProtection="1"/>
    <xf numFmtId="2" fontId="5" fillId="5" borderId="25" xfId="0" applyNumberFormat="1" applyFont="1" applyFill="1" applyBorder="1" applyProtection="1"/>
    <xf numFmtId="164" fontId="2" fillId="0" borderId="4" xfId="0" applyNumberFormat="1" applyFont="1" applyBorder="1" applyProtection="1"/>
    <xf numFmtId="4" fontId="2" fillId="7" borderId="4" xfId="0" applyNumberFormat="1" applyFont="1" applyFill="1" applyBorder="1" applyProtection="1"/>
    <xf numFmtId="2" fontId="2" fillId="0" borderId="4" xfId="0" applyNumberFormat="1" applyFont="1" applyBorder="1" applyProtection="1"/>
    <xf numFmtId="2" fontId="2" fillId="0" borderId="5" xfId="0" applyNumberFormat="1" applyFont="1" applyBorder="1" applyProtection="1"/>
    <xf numFmtId="0" fontId="5" fillId="5" borderId="6" xfId="0" applyFont="1" applyFill="1" applyBorder="1" applyProtection="1"/>
    <xf numFmtId="0" fontId="0" fillId="0" borderId="5" xfId="0" applyBorder="1" applyProtection="1"/>
    <xf numFmtId="4" fontId="2" fillId="0" borderId="18" xfId="0" applyNumberFormat="1" applyFont="1" applyBorder="1" applyProtection="1"/>
    <xf numFmtId="0" fontId="2" fillId="0" borderId="81" xfId="0" applyFont="1" applyBorder="1" applyAlignment="1" applyProtection="1">
      <alignment horizontal="center"/>
    </xf>
    <xf numFmtId="4" fontId="2" fillId="0" borderId="14" xfId="0" applyNumberFormat="1" applyFont="1" applyBorder="1" applyProtection="1"/>
    <xf numFmtId="0" fontId="2" fillId="0" borderId="3" xfId="0" applyFont="1" applyBorder="1" applyAlignment="1" applyProtection="1">
      <alignment horizontal="center"/>
    </xf>
    <xf numFmtId="4" fontId="2" fillId="0" borderId="4" xfId="0" applyNumberFormat="1" applyFont="1" applyBorder="1" applyProtection="1"/>
    <xf numFmtId="0" fontId="2" fillId="0" borderId="5" xfId="0" applyFont="1" applyBorder="1" applyAlignment="1" applyProtection="1">
      <alignment horizontal="center"/>
    </xf>
    <xf numFmtId="4" fontId="1" fillId="17" borderId="85" xfId="0" applyNumberFormat="1" applyFont="1" applyFill="1" applyBorder="1" applyProtection="1"/>
    <xf numFmtId="4" fontId="1" fillId="17" borderId="86" xfId="0" applyNumberFormat="1" applyFont="1" applyFill="1" applyBorder="1" applyProtection="1"/>
    <xf numFmtId="164" fontId="1" fillId="4" borderId="23" xfId="0" applyNumberFormat="1" applyFont="1" applyFill="1" applyBorder="1" applyProtection="1"/>
    <xf numFmtId="4" fontId="1" fillId="4" borderId="21" xfId="0" applyNumberFormat="1" applyFont="1" applyFill="1" applyBorder="1" applyProtection="1"/>
    <xf numFmtId="2" fontId="1" fillId="4" borderId="21" xfId="0" applyNumberFormat="1" applyFont="1" applyFill="1" applyBorder="1" applyProtection="1"/>
    <xf numFmtId="4" fontId="1" fillId="4" borderId="22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3" fillId="0" borderId="0" xfId="0" applyFont="1" applyFill="1" applyProtection="1"/>
    <xf numFmtId="49" fontId="1" fillId="0" borderId="0" xfId="0" applyNumberFormat="1" applyFont="1" applyFill="1" applyProtection="1"/>
    <xf numFmtId="0" fontId="5" fillId="8" borderId="0" xfId="0" applyFont="1" applyFill="1" applyProtection="1"/>
    <xf numFmtId="0" fontId="0" fillId="8" borderId="0" xfId="0" applyFill="1" applyProtection="1"/>
    <xf numFmtId="0" fontId="0" fillId="0" borderId="0" xfId="0" applyFill="1" applyProtection="1"/>
    <xf numFmtId="0" fontId="1" fillId="3" borderId="16" xfId="0" applyFont="1" applyFill="1" applyBorder="1" applyAlignment="1" applyProtection="1">
      <alignment vertical="top" wrapText="1"/>
    </xf>
    <xf numFmtId="0" fontId="1" fillId="3" borderId="90" xfId="0" applyFont="1" applyFill="1" applyBorder="1" applyAlignment="1" applyProtection="1">
      <alignment horizontal="center" vertical="center" wrapText="1"/>
    </xf>
    <xf numFmtId="0" fontId="1" fillId="3" borderId="91" xfId="0" applyFont="1" applyFill="1" applyBorder="1" applyAlignment="1" applyProtection="1">
      <alignment horizontal="center" vertical="center" wrapText="1"/>
    </xf>
    <xf numFmtId="0" fontId="1" fillId="3" borderId="92" xfId="0" applyFont="1" applyFill="1" applyBorder="1" applyAlignment="1" applyProtection="1">
      <alignment horizontal="center" vertical="center" wrapText="1"/>
    </xf>
    <xf numFmtId="0" fontId="1" fillId="2" borderId="93" xfId="0" applyFont="1" applyFill="1" applyBorder="1" applyAlignment="1" applyProtection="1">
      <alignment horizontal="center" vertical="center"/>
    </xf>
    <xf numFmtId="0" fontId="1" fillId="2" borderId="94" xfId="0" applyFont="1" applyFill="1" applyBorder="1" applyAlignment="1" applyProtection="1">
      <alignment horizontal="center" vertical="center"/>
    </xf>
    <xf numFmtId="0" fontId="1" fillId="2" borderId="84" xfId="0" applyFont="1" applyFill="1" applyBorder="1" applyAlignment="1" applyProtection="1">
      <alignment horizontal="center" vertical="center"/>
    </xf>
    <xf numFmtId="0" fontId="1" fillId="3" borderId="80" xfId="0" applyFont="1" applyFill="1" applyBorder="1" applyAlignment="1" applyProtection="1">
      <alignment horizontal="center" vertical="center" wrapText="1"/>
    </xf>
    <xf numFmtId="0" fontId="1" fillId="3" borderId="89" xfId="0" applyFont="1" applyFill="1" applyBorder="1" applyAlignment="1" applyProtection="1">
      <alignment horizontal="center" vertical="center" wrapText="1"/>
    </xf>
    <xf numFmtId="166" fontId="5" fillId="6" borderId="88" xfId="0" applyNumberFormat="1" applyFont="1" applyFill="1" applyBorder="1" applyAlignment="1" applyProtection="1">
      <alignment horizontal="center" vertical="center"/>
    </xf>
    <xf numFmtId="0" fontId="4" fillId="0" borderId="83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/>
    </xf>
    <xf numFmtId="0" fontId="1" fillId="9" borderId="15" xfId="0" applyFont="1" applyFill="1" applyBorder="1" applyAlignment="1" applyProtection="1">
      <alignment horizontal="center" vertical="center"/>
    </xf>
    <xf numFmtId="0" fontId="5" fillId="9" borderId="16" xfId="0" applyFont="1" applyFill="1" applyBorder="1" applyAlignment="1" applyProtection="1">
      <alignment horizontal="center" vertical="center" wrapText="1"/>
    </xf>
    <xf numFmtId="0" fontId="5" fillId="9" borderId="27" xfId="0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4" fontId="2" fillId="18" borderId="9" xfId="0" applyNumberFormat="1" applyFont="1" applyFill="1" applyBorder="1" applyProtection="1"/>
    <xf numFmtId="4" fontId="2" fillId="18" borderId="2" xfId="0" applyNumberFormat="1" applyFont="1" applyFill="1" applyBorder="1" applyProtection="1"/>
    <xf numFmtId="2" fontId="6" fillId="0" borderId="13" xfId="0" applyNumberFormat="1" applyFont="1" applyBorder="1" applyProtection="1"/>
    <xf numFmtId="4" fontId="2" fillId="18" borderId="10" xfId="0" applyNumberFormat="1" applyFont="1" applyFill="1" applyBorder="1" applyProtection="1"/>
    <xf numFmtId="2" fontId="6" fillId="0" borderId="12" xfId="0" applyNumberFormat="1" applyFont="1" applyBorder="1" applyProtection="1"/>
    <xf numFmtId="4" fontId="2" fillId="18" borderId="25" xfId="0" applyNumberFormat="1" applyFont="1" applyFill="1" applyBorder="1" applyProtection="1"/>
    <xf numFmtId="4" fontId="2" fillId="18" borderId="3" xfId="0" applyNumberFormat="1" applyFont="1" applyFill="1" applyBorder="1" applyProtection="1"/>
    <xf numFmtId="2" fontId="6" fillId="0" borderId="34" xfId="0" applyNumberFormat="1" applyFont="1" applyBorder="1" applyProtection="1"/>
    <xf numFmtId="4" fontId="2" fillId="18" borderId="17" xfId="0" applyNumberFormat="1" applyFont="1" applyFill="1" applyBorder="1" applyProtection="1"/>
    <xf numFmtId="2" fontId="6" fillId="0" borderId="29" xfId="0" applyNumberFormat="1" applyFont="1" applyBorder="1" applyProtection="1"/>
    <xf numFmtId="2" fontId="7" fillId="0" borderId="20" xfId="0" applyNumberFormat="1" applyFont="1" applyFill="1" applyBorder="1" applyProtection="1"/>
    <xf numFmtId="2" fontId="7" fillId="0" borderId="21" xfId="0" applyNumberFormat="1" applyFont="1" applyFill="1" applyBorder="1" applyProtection="1"/>
    <xf numFmtId="2" fontId="6" fillId="4" borderId="28" xfId="0" applyNumberFormat="1" applyFont="1" applyFill="1" applyBorder="1" applyProtection="1"/>
    <xf numFmtId="4" fontId="7" fillId="0" borderId="23" xfId="0" applyNumberFormat="1" applyFont="1" applyFill="1" applyBorder="1" applyProtection="1"/>
    <xf numFmtId="4" fontId="7" fillId="0" borderId="21" xfId="0" applyNumberFormat="1" applyFont="1" applyFill="1" applyBorder="1" applyProtection="1"/>
    <xf numFmtId="2" fontId="6" fillId="4" borderId="30" xfId="0" applyNumberFormat="1" applyFont="1" applyFill="1" applyBorder="1" applyProtection="1"/>
    <xf numFmtId="0" fontId="1" fillId="9" borderId="24" xfId="0" applyFont="1" applyFill="1" applyBorder="1" applyAlignment="1" applyProtection="1">
      <alignment horizontal="center" vertical="center"/>
    </xf>
    <xf numFmtId="0" fontId="1" fillId="9" borderId="16" xfId="0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4" fontId="8" fillId="0" borderId="20" xfId="0" applyNumberFormat="1" applyFont="1" applyFill="1" applyBorder="1" applyProtection="1"/>
    <xf numFmtId="4" fontId="8" fillId="0" borderId="21" xfId="0" applyNumberFormat="1" applyFont="1" applyFill="1" applyBorder="1" applyProtection="1"/>
    <xf numFmtId="4" fontId="8" fillId="0" borderId="23" xfId="0" applyNumberFormat="1" applyFont="1" applyFill="1" applyBorder="1" applyProtection="1"/>
    <xf numFmtId="4" fontId="7" fillId="0" borderId="20" xfId="0" applyNumberFormat="1" applyFont="1" applyFill="1" applyBorder="1" applyProtection="1"/>
    <xf numFmtId="2" fontId="6" fillId="0" borderId="2" xfId="0" applyNumberFormat="1" applyFont="1" applyBorder="1" applyProtection="1"/>
    <xf numFmtId="2" fontId="6" fillId="0" borderId="3" xfId="0" applyNumberFormat="1" applyFont="1" applyBorder="1" applyProtection="1"/>
    <xf numFmtId="0" fontId="0" fillId="0" borderId="0" xfId="0" applyProtection="1"/>
    <xf numFmtId="4" fontId="2" fillId="0" borderId="10" xfId="0" applyNumberFormat="1" applyFont="1" applyFill="1" applyBorder="1" applyProtection="1"/>
    <xf numFmtId="4" fontId="2" fillId="0" borderId="2" xfId="0" applyNumberFormat="1" applyFont="1" applyFill="1" applyBorder="1" applyProtection="1"/>
    <xf numFmtId="4" fontId="2" fillId="0" borderId="17" xfId="0" applyNumberFormat="1" applyFont="1" applyFill="1" applyBorder="1" applyProtection="1"/>
    <xf numFmtId="4" fontId="2" fillId="0" borderId="3" xfId="0" applyNumberFormat="1" applyFont="1" applyFill="1" applyBorder="1" applyProtection="1"/>
    <xf numFmtId="4" fontId="8" fillId="17" borderId="85" xfId="0" applyNumberFormat="1" applyFont="1" applyFill="1" applyBorder="1" applyProtection="1"/>
    <xf numFmtId="4" fontId="8" fillId="17" borderId="86" xfId="0" applyNumberFormat="1" applyFont="1" applyFill="1" applyBorder="1" applyProtection="1"/>
    <xf numFmtId="0" fontId="4" fillId="0" borderId="83" xfId="0" applyFont="1" applyBorder="1" applyAlignment="1" applyProtection="1">
      <alignment horizontal="center" vertical="center"/>
    </xf>
    <xf numFmtId="0" fontId="8" fillId="8" borderId="0" xfId="0" applyFont="1" applyFill="1" applyProtection="1"/>
    <xf numFmtId="0" fontId="26" fillId="0" borderId="0" xfId="0" applyFont="1" applyFill="1" applyProtection="1"/>
    <xf numFmtId="0" fontId="5" fillId="0" borderId="0" xfId="0" applyFont="1" applyFill="1" applyProtection="1"/>
    <xf numFmtId="0" fontId="0" fillId="0" borderId="0" xfId="0" applyBorder="1" applyProtection="1"/>
    <xf numFmtId="0" fontId="1" fillId="10" borderId="90" xfId="0" applyFont="1" applyFill="1" applyBorder="1" applyProtection="1"/>
    <xf numFmtId="4" fontId="2" fillId="11" borderId="83" xfId="0" applyNumberFormat="1" applyFont="1" applyFill="1" applyBorder="1" applyProtection="1"/>
    <xf numFmtId="0" fontId="27" fillId="0" borderId="0" xfId="0" applyFont="1" applyProtection="1"/>
    <xf numFmtId="0" fontId="28" fillId="0" borderId="0" xfId="0" applyFont="1" applyProtection="1"/>
    <xf numFmtId="0" fontId="30" fillId="0" borderId="0" xfId="0" applyFont="1" applyProtection="1"/>
    <xf numFmtId="0" fontId="1" fillId="2" borderId="7" xfId="0" applyFont="1" applyFill="1" applyBorder="1" applyAlignment="1" applyProtection="1">
      <alignment horizontal="center" vertical="center"/>
    </xf>
    <xf numFmtId="0" fontId="1" fillId="2" borderId="82" xfId="0" applyFont="1" applyFill="1" applyBorder="1" applyAlignment="1" applyProtection="1">
      <alignment horizontal="center" vertical="center"/>
    </xf>
    <xf numFmtId="4" fontId="2" fillId="10" borderId="24" xfId="0" applyNumberFormat="1" applyFont="1" applyFill="1" applyBorder="1" applyProtection="1">
      <protection locked="0"/>
    </xf>
    <xf numFmtId="4" fontId="2" fillId="10" borderId="27" xfId="0" applyNumberFormat="1" applyFont="1" applyFill="1" applyBorder="1" applyProtection="1">
      <protection locked="0"/>
    </xf>
    <xf numFmtId="4" fontId="2" fillId="0" borderId="95" xfId="0" applyNumberFormat="1" applyFont="1" applyFill="1" applyBorder="1" applyProtection="1"/>
    <xf numFmtId="4" fontId="2" fillId="0" borderId="96" xfId="0" applyNumberFormat="1" applyFont="1" applyFill="1" applyBorder="1" applyProtection="1"/>
    <xf numFmtId="2" fontId="6" fillId="0" borderId="7" xfId="0" applyNumberFormat="1" applyFont="1" applyBorder="1" applyAlignment="1" applyProtection="1">
      <alignment horizontal="left"/>
    </xf>
    <xf numFmtId="2" fontId="6" fillId="0" borderId="82" xfId="0" applyNumberFormat="1" applyFont="1" applyBorder="1" applyAlignment="1" applyProtection="1">
      <alignment horizontal="left"/>
    </xf>
    <xf numFmtId="2" fontId="6" fillId="0" borderId="8" xfId="0" applyNumberFormat="1" applyFont="1" applyBorder="1" applyAlignment="1" applyProtection="1">
      <alignment horizontal="left"/>
    </xf>
    <xf numFmtId="49" fontId="4" fillId="10" borderId="17" xfId="0" applyNumberFormat="1" applyFont="1" applyFill="1" applyBorder="1" applyProtection="1">
      <protection locked="0"/>
    </xf>
    <xf numFmtId="49" fontId="4" fillId="10" borderId="11" xfId="0" applyNumberFormat="1" applyFont="1" applyFill="1" applyBorder="1" applyProtection="1">
      <protection locked="0"/>
    </xf>
    <xf numFmtId="49" fontId="5" fillId="10" borderId="17" xfId="0" applyNumberFormat="1" applyFont="1" applyFill="1" applyBorder="1" applyProtection="1">
      <protection locked="0"/>
    </xf>
    <xf numFmtId="49" fontId="5" fillId="10" borderId="81" xfId="0" applyNumberFormat="1" applyFont="1" applyFill="1" applyBorder="1" applyProtection="1">
      <protection locked="0"/>
    </xf>
    <xf numFmtId="49" fontId="5" fillId="10" borderId="3" xfId="0" applyNumberFormat="1" applyFont="1" applyFill="1" applyBorder="1" applyProtection="1">
      <protection locked="0"/>
    </xf>
    <xf numFmtId="49" fontId="5" fillId="10" borderId="24" xfId="0" applyNumberFormat="1" applyFont="1" applyFill="1" applyBorder="1" applyProtection="1">
      <protection locked="0"/>
    </xf>
    <xf numFmtId="49" fontId="5" fillId="10" borderId="27" xfId="0" applyNumberFormat="1" applyFont="1" applyFill="1" applyBorder="1" applyProtection="1">
      <protection locked="0"/>
    </xf>
    <xf numFmtId="49" fontId="5" fillId="10" borderId="11" xfId="0" applyNumberFormat="1" applyFont="1" applyFill="1" applyBorder="1" applyProtection="1">
      <protection locked="0"/>
    </xf>
    <xf numFmtId="49" fontId="5" fillId="10" borderId="5" xfId="0" applyNumberFormat="1" applyFont="1" applyFill="1" applyBorder="1" applyProtection="1">
      <protection locked="0"/>
    </xf>
    <xf numFmtId="49" fontId="4" fillId="10" borderId="10" xfId="0" applyNumberFormat="1" applyFont="1" applyFill="1" applyBorder="1" applyProtection="1">
      <protection locked="0"/>
    </xf>
    <xf numFmtId="0" fontId="24" fillId="10" borderId="2" xfId="0" applyFont="1" applyFill="1" applyBorder="1" applyProtection="1">
      <protection locked="0"/>
    </xf>
    <xf numFmtId="0" fontId="24" fillId="10" borderId="22" xfId="0" applyFont="1" applyFill="1" applyBorder="1" applyProtection="1">
      <protection locked="0"/>
    </xf>
    <xf numFmtId="0" fontId="13" fillId="12" borderId="39" xfId="0" applyFont="1" applyFill="1" applyBorder="1" applyAlignment="1">
      <alignment horizontal="center" vertical="center" wrapText="1"/>
    </xf>
    <xf numFmtId="0" fontId="13" fillId="12" borderId="43" xfId="0" applyFont="1" applyFill="1" applyBorder="1" applyAlignment="1">
      <alignment horizontal="center" vertical="center" wrapText="1"/>
    </xf>
    <xf numFmtId="0" fontId="13" fillId="12" borderId="50" xfId="0" applyFont="1" applyFill="1" applyBorder="1" applyAlignment="1">
      <alignment horizontal="center" vertical="center" wrapText="1"/>
    </xf>
    <xf numFmtId="0" fontId="13" fillId="12" borderId="40" xfId="0" applyFont="1" applyFill="1" applyBorder="1" applyAlignment="1">
      <alignment horizontal="center" vertical="center" wrapText="1"/>
    </xf>
    <xf numFmtId="0" fontId="13" fillId="12" borderId="41" xfId="0" applyFont="1" applyFill="1" applyBorder="1" applyAlignment="1">
      <alignment horizontal="center" vertical="center" wrapText="1"/>
    </xf>
    <xf numFmtId="0" fontId="13" fillId="12" borderId="42" xfId="0" applyFont="1" applyFill="1" applyBorder="1" applyAlignment="1">
      <alignment horizontal="center" vertical="center" wrapText="1"/>
    </xf>
    <xf numFmtId="0" fontId="12" fillId="9" borderId="39" xfId="0" applyFont="1" applyFill="1" applyBorder="1" applyAlignment="1">
      <alignment horizontal="center" vertical="center" wrapText="1"/>
    </xf>
    <xf numFmtId="0" fontId="12" fillId="9" borderId="43" xfId="0" applyFont="1" applyFill="1" applyBorder="1" applyAlignment="1">
      <alignment horizontal="center" vertical="center" wrapText="1"/>
    </xf>
    <xf numFmtId="0" fontId="12" fillId="9" borderId="50" xfId="0" applyFont="1" applyFill="1" applyBorder="1" applyAlignment="1">
      <alignment horizontal="center" vertical="center" wrapText="1"/>
    </xf>
    <xf numFmtId="0" fontId="12" fillId="9" borderId="44" xfId="0" applyFont="1" applyFill="1" applyBorder="1" applyAlignment="1">
      <alignment horizontal="center" vertical="center" wrapText="1"/>
    </xf>
    <xf numFmtId="0" fontId="12" fillId="9" borderId="45" xfId="0" applyFont="1" applyFill="1" applyBorder="1" applyAlignment="1">
      <alignment horizontal="center" vertical="center" wrapText="1"/>
    </xf>
    <xf numFmtId="0" fontId="12" fillId="9" borderId="47" xfId="0" applyFont="1" applyFill="1" applyBorder="1" applyAlignment="1">
      <alignment horizontal="center" vertical="center" wrapText="1"/>
    </xf>
    <xf numFmtId="0" fontId="12" fillId="9" borderId="48" xfId="0" applyFont="1" applyFill="1" applyBorder="1" applyAlignment="1">
      <alignment horizontal="center" vertical="center" wrapText="1"/>
    </xf>
    <xf numFmtId="0" fontId="12" fillId="9" borderId="46" xfId="0" applyFont="1" applyFill="1" applyBorder="1" applyAlignment="1">
      <alignment horizontal="center" vertical="center" wrapText="1"/>
    </xf>
    <xf numFmtId="0" fontId="12" fillId="9" borderId="49" xfId="0" applyFont="1" applyFill="1" applyBorder="1" applyAlignment="1">
      <alignment horizontal="center" vertical="center" wrapText="1"/>
    </xf>
    <xf numFmtId="49" fontId="12" fillId="9" borderId="51" xfId="0" applyNumberFormat="1" applyFont="1" applyFill="1" applyBorder="1" applyAlignment="1">
      <alignment horizontal="center" vertical="center" wrapText="1"/>
    </xf>
    <xf numFmtId="49" fontId="12" fillId="9" borderId="75" xfId="0" applyNumberFormat="1" applyFont="1" applyFill="1" applyBorder="1" applyAlignment="1">
      <alignment horizontal="center" vertical="center" wrapText="1"/>
    </xf>
    <xf numFmtId="49" fontId="12" fillId="9" borderId="79" xfId="0" applyNumberFormat="1" applyFont="1" applyFill="1" applyBorder="1" applyAlignment="1">
      <alignment horizontal="center" vertical="center" wrapText="1"/>
    </xf>
    <xf numFmtId="49" fontId="12" fillId="13" borderId="51" xfId="0" applyNumberFormat="1" applyFont="1" applyFill="1" applyBorder="1" applyAlignment="1">
      <alignment horizontal="center" vertical="center" wrapText="1"/>
    </xf>
    <xf numFmtId="49" fontId="18" fillId="13" borderId="75" xfId="0" applyNumberFormat="1" applyFont="1" applyFill="1" applyBorder="1" applyAlignment="1">
      <alignment horizontal="center" vertical="center" wrapText="1"/>
    </xf>
    <xf numFmtId="49" fontId="18" fillId="13" borderId="79" xfId="0" applyNumberFormat="1" applyFont="1" applyFill="1" applyBorder="1" applyAlignment="1">
      <alignment horizontal="center" vertical="center" wrapText="1"/>
    </xf>
    <xf numFmtId="0" fontId="20" fillId="0" borderId="55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57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13" fillId="12" borderId="63" xfId="0" applyFont="1" applyFill="1" applyBorder="1" applyAlignment="1">
      <alignment horizontal="center" vertical="center" wrapText="1"/>
    </xf>
    <xf numFmtId="0" fontId="13" fillId="12" borderId="65" xfId="0" applyFont="1" applyFill="1" applyBorder="1" applyAlignment="1">
      <alignment horizontal="center" vertical="center" wrapText="1"/>
    </xf>
    <xf numFmtId="0" fontId="13" fillId="12" borderId="71" xfId="0" applyFont="1" applyFill="1" applyBorder="1" applyAlignment="1">
      <alignment horizontal="center" vertical="center" wrapText="1"/>
    </xf>
    <xf numFmtId="0" fontId="13" fillId="12" borderId="58" xfId="0" applyFont="1" applyFill="1" applyBorder="1" applyAlignment="1">
      <alignment horizontal="center" vertical="center" wrapText="1"/>
    </xf>
    <xf numFmtId="0" fontId="13" fillId="12" borderId="64" xfId="0" applyFont="1" applyFill="1" applyBorder="1" applyAlignment="1">
      <alignment horizontal="center" vertical="center" wrapText="1"/>
    </xf>
    <xf numFmtId="0" fontId="13" fillId="12" borderId="66" xfId="0" applyFont="1" applyFill="1" applyBorder="1" applyAlignment="1">
      <alignment horizontal="center" vertical="center" wrapText="1"/>
    </xf>
    <xf numFmtId="0" fontId="13" fillId="12" borderId="59" xfId="0" applyFont="1" applyFill="1" applyBorder="1" applyAlignment="1">
      <alignment horizontal="center" vertical="center" wrapText="1"/>
    </xf>
    <xf numFmtId="0" fontId="13" fillId="12" borderId="67" xfId="0" applyFont="1" applyFill="1" applyBorder="1" applyAlignment="1">
      <alignment horizontal="center" vertical="center" wrapText="1"/>
    </xf>
    <xf numFmtId="0" fontId="13" fillId="12" borderId="60" xfId="0" applyFont="1" applyFill="1" applyBorder="1" applyAlignment="1">
      <alignment horizontal="center" vertical="center" wrapText="1"/>
    </xf>
    <xf numFmtId="0" fontId="13" fillId="12" borderId="61" xfId="0" applyFont="1" applyFill="1" applyBorder="1" applyAlignment="1">
      <alignment horizontal="center" vertical="center" wrapText="1"/>
    </xf>
    <xf numFmtId="0" fontId="13" fillId="12" borderId="62" xfId="0" applyFont="1" applyFill="1" applyBorder="1" applyAlignment="1">
      <alignment horizontal="center" vertical="center" wrapText="1"/>
    </xf>
    <xf numFmtId="0" fontId="12" fillId="13" borderId="39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0" fontId="12" fillId="13" borderId="67" xfId="0" applyFont="1" applyFill="1" applyBorder="1" applyAlignment="1">
      <alignment horizontal="center" vertical="center" wrapText="1"/>
    </xf>
    <xf numFmtId="0" fontId="12" fillId="13" borderId="44" xfId="0" applyFont="1" applyFill="1" applyBorder="1" applyAlignment="1">
      <alignment horizontal="center" vertical="center" wrapText="1"/>
    </xf>
    <xf numFmtId="0" fontId="12" fillId="13" borderId="45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12" fillId="13" borderId="48" xfId="0" applyFont="1" applyFill="1" applyBorder="1" applyAlignment="1">
      <alignment horizontal="center" vertical="center" wrapText="1"/>
    </xf>
    <xf numFmtId="0" fontId="12" fillId="13" borderId="46" xfId="0" applyFont="1" applyFill="1" applyBorder="1" applyAlignment="1">
      <alignment horizontal="center" vertical="center" wrapText="1"/>
    </xf>
    <xf numFmtId="0" fontId="12" fillId="13" borderId="49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19" fillId="16" borderId="10" xfId="0" applyFont="1" applyFill="1" applyBorder="1" applyAlignment="1">
      <alignment horizontal="right" vertical="center"/>
    </xf>
    <xf numFmtId="0" fontId="19" fillId="16" borderId="1" xfId="0" applyFont="1" applyFill="1" applyBorder="1" applyAlignment="1">
      <alignment horizontal="right" vertical="center"/>
    </xf>
    <xf numFmtId="0" fontId="19" fillId="16" borderId="17" xfId="0" applyFont="1" applyFill="1" applyBorder="1" applyAlignment="1">
      <alignment horizontal="right"/>
    </xf>
    <xf numFmtId="0" fontId="19" fillId="16" borderId="14" xfId="0" applyFont="1" applyFill="1" applyBorder="1" applyAlignment="1">
      <alignment horizontal="right"/>
    </xf>
    <xf numFmtId="0" fontId="19" fillId="16" borderId="11" xfId="0" applyFont="1" applyFill="1" applyBorder="1" applyAlignment="1">
      <alignment horizontal="right"/>
    </xf>
    <xf numFmtId="0" fontId="19" fillId="16" borderId="4" xfId="0" applyFont="1" applyFill="1" applyBorder="1" applyAlignment="1">
      <alignment horizontal="right"/>
    </xf>
    <xf numFmtId="0" fontId="19" fillId="16" borderId="17" xfId="0" applyFont="1" applyFill="1" applyBorder="1" applyAlignment="1">
      <alignment horizontal="right" vertical="center"/>
    </xf>
    <xf numFmtId="0" fontId="19" fillId="16" borderId="14" xfId="0" applyFont="1" applyFill="1" applyBorder="1" applyAlignment="1">
      <alignment horizontal="right" vertical="center"/>
    </xf>
    <xf numFmtId="0" fontId="5" fillId="0" borderId="9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5" fillId="9" borderId="10" xfId="0" applyFont="1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</xf>
    <xf numFmtId="0" fontId="0" fillId="9" borderId="2" xfId="0" applyFill="1" applyBorder="1" applyAlignment="1" applyProtection="1">
      <alignment horizontal="center"/>
    </xf>
    <xf numFmtId="0" fontId="19" fillId="16" borderId="10" xfId="0" applyFont="1" applyFill="1" applyBorder="1" applyAlignment="1" applyProtection="1">
      <alignment horizontal="right" vertical="center"/>
    </xf>
    <xf numFmtId="0" fontId="19" fillId="16" borderId="1" xfId="0" applyFont="1" applyFill="1" applyBorder="1" applyAlignment="1" applyProtection="1">
      <alignment horizontal="right" vertical="center"/>
    </xf>
    <xf numFmtId="0" fontId="19" fillId="16" borderId="17" xfId="0" applyFont="1" applyFill="1" applyBorder="1" applyAlignment="1" applyProtection="1">
      <alignment horizontal="right" vertical="center"/>
    </xf>
    <xf numFmtId="0" fontId="19" fillId="16" borderId="14" xfId="0" applyFont="1" applyFill="1" applyBorder="1" applyAlignment="1" applyProtection="1">
      <alignment horizontal="right" vertical="center"/>
    </xf>
    <xf numFmtId="0" fontId="19" fillId="16" borderId="17" xfId="0" applyFont="1" applyFill="1" applyBorder="1" applyAlignment="1" applyProtection="1">
      <alignment horizontal="right"/>
    </xf>
    <xf numFmtId="0" fontId="19" fillId="16" borderId="14" xfId="0" applyFont="1" applyFill="1" applyBorder="1" applyAlignment="1" applyProtection="1">
      <alignment horizontal="right"/>
    </xf>
    <xf numFmtId="0" fontId="19" fillId="16" borderId="11" xfId="0" applyFont="1" applyFill="1" applyBorder="1" applyAlignment="1" applyProtection="1">
      <alignment horizontal="right"/>
    </xf>
    <xf numFmtId="0" fontId="19" fillId="16" borderId="4" xfId="0" applyFont="1" applyFill="1" applyBorder="1" applyAlignment="1" applyProtection="1">
      <alignment horizontal="right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7" fillId="8" borderId="0" xfId="0" applyFont="1" applyFill="1" applyBorder="1" applyAlignment="1" applyProtection="1">
      <alignment horizontal="center"/>
    </xf>
    <xf numFmtId="0" fontId="8" fillId="8" borderId="0" xfId="0" applyFont="1" applyFill="1" applyBorder="1" applyAlignment="1" applyProtection="1">
      <alignment horizontal="center"/>
    </xf>
    <xf numFmtId="0" fontId="0" fillId="10" borderId="12" xfId="0" applyFill="1" applyBorder="1" applyAlignment="1" applyProtection="1">
      <protection locked="0"/>
    </xf>
    <xf numFmtId="0" fontId="0" fillId="10" borderId="13" xfId="0" applyFill="1" applyBorder="1" applyAlignment="1" applyProtection="1">
      <protection locked="0"/>
    </xf>
    <xf numFmtId="0" fontId="0" fillId="10" borderId="31" xfId="0" applyFill="1" applyBorder="1" applyAlignment="1" applyProtection="1">
      <protection locked="0"/>
    </xf>
    <xf numFmtId="0" fontId="0" fillId="10" borderId="29" xfId="0" applyFill="1" applyBorder="1" applyAlignment="1" applyProtection="1">
      <protection locked="0"/>
    </xf>
    <xf numFmtId="0" fontId="0" fillId="10" borderId="34" xfId="0" applyFill="1" applyBorder="1" applyAlignment="1" applyProtection="1">
      <protection locked="0"/>
    </xf>
    <xf numFmtId="0" fontId="0" fillId="10" borderId="32" xfId="0" applyFill="1" applyBorder="1" applyAlignment="1" applyProtection="1">
      <protection locked="0"/>
    </xf>
    <xf numFmtId="0" fontId="0" fillId="10" borderId="19" xfId="0" applyFill="1" applyBorder="1" applyAlignment="1" applyProtection="1">
      <protection locked="0"/>
    </xf>
    <xf numFmtId="0" fontId="0" fillId="10" borderId="35" xfId="0" applyFill="1" applyBorder="1" applyAlignment="1" applyProtection="1">
      <protection locked="0"/>
    </xf>
    <xf numFmtId="0" fontId="0" fillId="10" borderId="33" xfId="0" applyFill="1" applyBorder="1" applyAlignment="1" applyProtection="1">
      <protection locked="0"/>
    </xf>
    <xf numFmtId="0" fontId="1" fillId="3" borderId="2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top" wrapText="1"/>
    </xf>
    <xf numFmtId="0" fontId="1" fillId="3" borderId="16" xfId="0" applyFont="1" applyFill="1" applyBorder="1" applyAlignment="1" applyProtection="1">
      <alignment vertical="top" wrapText="1"/>
    </xf>
    <xf numFmtId="0" fontId="1" fillId="3" borderId="12" xfId="0" applyFont="1" applyFill="1" applyBorder="1" applyAlignment="1" applyProtection="1">
      <alignment vertical="top" wrapText="1"/>
    </xf>
    <xf numFmtId="0" fontId="1" fillId="3" borderId="26" xfId="0" applyFont="1" applyFill="1" applyBorder="1" applyAlignment="1" applyProtection="1">
      <alignment vertical="top" wrapText="1"/>
    </xf>
    <xf numFmtId="0" fontId="0" fillId="0" borderId="88" xfId="0" applyBorder="1" applyAlignment="1" applyProtection="1">
      <alignment horizontal="center"/>
    </xf>
    <xf numFmtId="0" fontId="0" fillId="0" borderId="83" xfId="0" applyBorder="1" applyAlignment="1" applyProtection="1">
      <alignment horizontal="center"/>
    </xf>
    <xf numFmtId="0" fontId="4" fillId="10" borderId="0" xfId="0" applyFont="1" applyFill="1" applyAlignment="1" applyProtection="1">
      <alignment horizontal="left" vertical="top" wrapText="1"/>
      <protection locked="0"/>
    </xf>
    <xf numFmtId="0" fontId="8" fillId="10" borderId="0" xfId="0" applyFont="1" applyFill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5" fillId="9" borderId="9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vertical="top" wrapText="1"/>
    </xf>
    <xf numFmtId="0" fontId="1" fillId="3" borderId="15" xfId="0" applyFont="1" applyFill="1" applyBorder="1" applyAlignment="1" applyProtection="1">
      <alignment vertical="top" wrapText="1"/>
    </xf>
    <xf numFmtId="0" fontId="1" fillId="3" borderId="12" xfId="0" applyFont="1" applyFill="1" applyBorder="1" applyAlignment="1" applyProtection="1">
      <alignment horizontal="center" vertical="top" wrapText="1"/>
    </xf>
    <xf numFmtId="0" fontId="1" fillId="3" borderId="13" xfId="0" applyFont="1" applyFill="1" applyBorder="1" applyAlignment="1" applyProtection="1">
      <alignment horizontal="center" vertical="top" wrapText="1"/>
    </xf>
    <xf numFmtId="0" fontId="1" fillId="3" borderId="9" xfId="0" applyFont="1" applyFill="1" applyBorder="1" applyAlignment="1" applyProtection="1">
      <alignment horizontal="center" vertical="top" wrapText="1"/>
    </xf>
    <xf numFmtId="3" fontId="0" fillId="0" borderId="87" xfId="0" applyNumberForma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Protection="1"/>
    <xf numFmtId="2" fontId="2" fillId="0" borderId="3" xfId="0" applyNumberFormat="1" applyFont="1" applyFill="1" applyBorder="1" applyProtection="1"/>
  </cellXfs>
  <cellStyles count="1">
    <cellStyle name="Normální" xfId="0" builtinId="0"/>
  </cellStyles>
  <dxfs count="6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C80"/>
  <sheetViews>
    <sheetView workbookViewId="0">
      <selection activeCell="H2" sqref="H2"/>
    </sheetView>
  </sheetViews>
  <sheetFormatPr defaultColWidth="9.140625" defaultRowHeight="15" x14ac:dyDescent="0.25"/>
  <cols>
    <col min="1" max="1" width="10.85546875" style="1" customWidth="1"/>
    <col min="2" max="4" width="9.140625" style="1"/>
    <col min="5" max="8" width="13.85546875" style="1" customWidth="1"/>
    <col min="9" max="10" width="13.28515625" style="1" customWidth="1"/>
    <col min="11" max="11" width="17" style="1" customWidth="1"/>
    <col min="12" max="12" width="5.28515625" style="1" customWidth="1"/>
    <col min="13" max="28" width="9.140625" style="1"/>
    <col min="29" max="29" width="10.7109375" style="1" customWidth="1"/>
    <col min="30" max="16384" width="9.140625" style="1"/>
  </cols>
  <sheetData>
    <row r="1" spans="1:29" ht="15.75" thickBot="1" x14ac:dyDescent="0.3">
      <c r="A1" s="25" t="s">
        <v>40</v>
      </c>
      <c r="AC1" s="26" t="s">
        <v>63</v>
      </c>
    </row>
    <row r="2" spans="1:29" x14ac:dyDescent="0.25">
      <c r="A2" s="231" t="s">
        <v>43</v>
      </c>
      <c r="B2" s="232"/>
      <c r="C2" s="232"/>
      <c r="D2" s="232"/>
      <c r="E2" s="225"/>
      <c r="F2" s="225"/>
      <c r="G2" s="226"/>
    </row>
    <row r="3" spans="1:29" x14ac:dyDescent="0.25">
      <c r="A3" s="237" t="s">
        <v>8</v>
      </c>
      <c r="B3" s="238"/>
      <c r="C3" s="238"/>
      <c r="D3" s="238"/>
      <c r="E3" s="227"/>
      <c r="F3" s="227"/>
      <c r="G3" s="228"/>
    </row>
    <row r="4" spans="1:29" ht="15.75" customHeight="1" x14ac:dyDescent="0.25">
      <c r="A4" s="233" t="s">
        <v>64</v>
      </c>
      <c r="B4" s="234"/>
      <c r="C4" s="234"/>
      <c r="D4" s="234"/>
      <c r="E4" s="227"/>
      <c r="F4" s="227"/>
      <c r="G4" s="228"/>
      <c r="M4" s="24"/>
    </row>
    <row r="5" spans="1:29" ht="15.75" customHeight="1" thickBot="1" x14ac:dyDescent="0.3">
      <c r="A5" s="235" t="s">
        <v>75</v>
      </c>
      <c r="B5" s="236"/>
      <c r="C5" s="236"/>
      <c r="D5" s="236"/>
      <c r="E5" s="229"/>
      <c r="F5" s="229"/>
      <c r="G5" s="230"/>
      <c r="I5" s="24" t="s">
        <v>61</v>
      </c>
      <c r="M5" s="24"/>
    </row>
    <row r="6" spans="1:29" ht="15.75" customHeight="1" x14ac:dyDescent="0.25">
      <c r="I6" s="24" t="s">
        <v>66</v>
      </c>
    </row>
    <row r="7" spans="1:29" ht="14.25" customHeight="1" thickBot="1" x14ac:dyDescent="0.3"/>
    <row r="8" spans="1:29" x14ac:dyDescent="0.25">
      <c r="A8" s="202" t="s">
        <v>44</v>
      </c>
      <c r="B8" s="203"/>
      <c r="C8" s="203"/>
      <c r="D8" s="203"/>
      <c r="E8" s="203"/>
      <c r="F8" s="203"/>
      <c r="G8" s="203"/>
      <c r="H8" s="203"/>
      <c r="I8" s="203"/>
      <c r="J8" s="203"/>
      <c r="K8" s="204"/>
    </row>
    <row r="9" spans="1:29" ht="12.75" customHeight="1" x14ac:dyDescent="0.25">
      <c r="A9" s="178" t="s">
        <v>25</v>
      </c>
      <c r="B9" s="178" t="s">
        <v>26</v>
      </c>
      <c r="C9" s="178" t="s">
        <v>27</v>
      </c>
      <c r="D9" s="178" t="s">
        <v>28</v>
      </c>
      <c r="E9" s="181" t="s">
        <v>29</v>
      </c>
      <c r="F9" s="182"/>
      <c r="G9" s="182"/>
      <c r="H9" s="182"/>
      <c r="I9" s="183"/>
      <c r="J9" s="21"/>
      <c r="K9" s="178" t="s">
        <v>30</v>
      </c>
    </row>
    <row r="10" spans="1:29" ht="12.75" customHeight="1" x14ac:dyDescent="0.25">
      <c r="A10" s="179"/>
      <c r="B10" s="179"/>
      <c r="C10" s="179"/>
      <c r="D10" s="179"/>
      <c r="E10" s="184" t="s">
        <v>31</v>
      </c>
      <c r="F10" s="187" t="s">
        <v>32</v>
      </c>
      <c r="G10" s="188"/>
      <c r="H10" s="187" t="s">
        <v>33</v>
      </c>
      <c r="I10" s="191"/>
      <c r="J10" s="193" t="s">
        <v>42</v>
      </c>
      <c r="K10" s="179"/>
    </row>
    <row r="11" spans="1:29" x14ac:dyDescent="0.25">
      <c r="A11" s="179"/>
      <c r="B11" s="179"/>
      <c r="C11" s="179"/>
      <c r="D11" s="179"/>
      <c r="E11" s="185"/>
      <c r="F11" s="189"/>
      <c r="G11" s="190"/>
      <c r="H11" s="189"/>
      <c r="I11" s="192"/>
      <c r="J11" s="194"/>
      <c r="K11" s="179"/>
    </row>
    <row r="12" spans="1:29" ht="51.75" thickBot="1" x14ac:dyDescent="0.3">
      <c r="A12" s="180"/>
      <c r="B12" s="180"/>
      <c r="C12" s="180"/>
      <c r="D12" s="180"/>
      <c r="E12" s="186"/>
      <c r="F12" s="17" t="s">
        <v>34</v>
      </c>
      <c r="G12" s="18" t="s">
        <v>35</v>
      </c>
      <c r="H12" s="19" t="s">
        <v>36</v>
      </c>
      <c r="I12" s="20" t="s">
        <v>37</v>
      </c>
      <c r="J12" s="195"/>
      <c r="K12" s="180"/>
    </row>
    <row r="13" spans="1:29" ht="13.5" customHeight="1" thickBot="1" x14ac:dyDescent="0.3">
      <c r="A13" s="2" t="s">
        <v>40</v>
      </c>
      <c r="B13" s="3">
        <v>4</v>
      </c>
      <c r="C13" s="4" t="s">
        <v>38</v>
      </c>
      <c r="D13" s="3" t="s">
        <v>39</v>
      </c>
      <c r="E13" s="5">
        <v>0</v>
      </c>
      <c r="F13" s="5">
        <v>0</v>
      </c>
      <c r="G13" s="6">
        <v>0</v>
      </c>
      <c r="H13" s="5">
        <v>0</v>
      </c>
      <c r="I13" s="5">
        <v>0</v>
      </c>
      <c r="J13" s="5">
        <v>0</v>
      </c>
      <c r="K13" s="5">
        <v>0</v>
      </c>
    </row>
    <row r="15" spans="1:29" ht="15.75" thickBot="1" x14ac:dyDescent="0.3"/>
    <row r="16" spans="1:29" x14ac:dyDescent="0.25">
      <c r="A16" s="202" t="s">
        <v>45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4"/>
    </row>
    <row r="17" spans="1:11" x14ac:dyDescent="0.25">
      <c r="A17" s="178" t="s">
        <v>25</v>
      </c>
      <c r="B17" s="178" t="s">
        <v>26</v>
      </c>
      <c r="C17" s="178" t="s">
        <v>27</v>
      </c>
      <c r="D17" s="178" t="s">
        <v>28</v>
      </c>
      <c r="E17" s="181" t="s">
        <v>29</v>
      </c>
      <c r="F17" s="182"/>
      <c r="G17" s="182"/>
      <c r="H17" s="182"/>
      <c r="I17" s="183"/>
      <c r="J17" s="21"/>
      <c r="K17" s="178" t="s">
        <v>30</v>
      </c>
    </row>
    <row r="18" spans="1:11" x14ac:dyDescent="0.25">
      <c r="A18" s="179"/>
      <c r="B18" s="179"/>
      <c r="C18" s="179"/>
      <c r="D18" s="179"/>
      <c r="E18" s="184" t="s">
        <v>31</v>
      </c>
      <c r="F18" s="187" t="s">
        <v>32</v>
      </c>
      <c r="G18" s="188"/>
      <c r="H18" s="187" t="s">
        <v>33</v>
      </c>
      <c r="I18" s="191"/>
      <c r="J18" s="193" t="s">
        <v>42</v>
      </c>
      <c r="K18" s="179"/>
    </row>
    <row r="19" spans="1:11" x14ac:dyDescent="0.25">
      <c r="A19" s="179"/>
      <c r="B19" s="179"/>
      <c r="C19" s="179"/>
      <c r="D19" s="179"/>
      <c r="E19" s="185"/>
      <c r="F19" s="189"/>
      <c r="G19" s="190"/>
      <c r="H19" s="189"/>
      <c r="I19" s="192"/>
      <c r="J19" s="194"/>
      <c r="K19" s="179"/>
    </row>
    <row r="20" spans="1:11" ht="51.75" thickBot="1" x14ac:dyDescent="0.3">
      <c r="A20" s="180"/>
      <c r="B20" s="180"/>
      <c r="C20" s="180"/>
      <c r="D20" s="180"/>
      <c r="E20" s="186"/>
      <c r="F20" s="17" t="s">
        <v>34</v>
      </c>
      <c r="G20" s="18" t="s">
        <v>35</v>
      </c>
      <c r="H20" s="19" t="s">
        <v>36</v>
      </c>
      <c r="I20" s="20" t="s">
        <v>37</v>
      </c>
      <c r="J20" s="195"/>
      <c r="K20" s="180"/>
    </row>
    <row r="21" spans="1:11" ht="15.75" thickBot="1" x14ac:dyDescent="0.3">
      <c r="A21" s="2" t="s">
        <v>40</v>
      </c>
      <c r="B21" s="3">
        <v>4</v>
      </c>
      <c r="C21" s="4" t="s">
        <v>38</v>
      </c>
      <c r="D21" s="3" t="s">
        <v>39</v>
      </c>
      <c r="E21" s="5">
        <v>0</v>
      </c>
      <c r="F21" s="5">
        <v>0</v>
      </c>
      <c r="G21" s="6">
        <v>0</v>
      </c>
      <c r="H21" s="5">
        <v>0</v>
      </c>
      <c r="I21" s="5">
        <v>0</v>
      </c>
      <c r="J21" s="5">
        <v>0</v>
      </c>
      <c r="K21" s="5">
        <v>0</v>
      </c>
    </row>
    <row r="23" spans="1:11" ht="15.75" thickBot="1" x14ac:dyDescent="0.3"/>
    <row r="24" spans="1:11" x14ac:dyDescent="0.25">
      <c r="A24" s="202" t="s">
        <v>46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4"/>
    </row>
    <row r="25" spans="1:11" x14ac:dyDescent="0.25">
      <c r="A25" s="178" t="s">
        <v>25</v>
      </c>
      <c r="B25" s="178" t="s">
        <v>26</v>
      </c>
      <c r="C25" s="178" t="s">
        <v>27</v>
      </c>
      <c r="D25" s="178" t="s">
        <v>28</v>
      </c>
      <c r="E25" s="181" t="s">
        <v>29</v>
      </c>
      <c r="F25" s="182"/>
      <c r="G25" s="182"/>
      <c r="H25" s="182"/>
      <c r="I25" s="183"/>
      <c r="J25" s="21"/>
      <c r="K25" s="178" t="s">
        <v>30</v>
      </c>
    </row>
    <row r="26" spans="1:11" x14ac:dyDescent="0.25">
      <c r="A26" s="179"/>
      <c r="B26" s="179"/>
      <c r="C26" s="179"/>
      <c r="D26" s="179"/>
      <c r="E26" s="184" t="s">
        <v>31</v>
      </c>
      <c r="F26" s="187" t="s">
        <v>32</v>
      </c>
      <c r="G26" s="188"/>
      <c r="H26" s="187" t="s">
        <v>33</v>
      </c>
      <c r="I26" s="191"/>
      <c r="J26" s="193" t="s">
        <v>42</v>
      </c>
      <c r="K26" s="179"/>
    </row>
    <row r="27" spans="1:11" x14ac:dyDescent="0.25">
      <c r="A27" s="179"/>
      <c r="B27" s="179"/>
      <c r="C27" s="179"/>
      <c r="D27" s="179"/>
      <c r="E27" s="185"/>
      <c r="F27" s="189"/>
      <c r="G27" s="190"/>
      <c r="H27" s="189"/>
      <c r="I27" s="192"/>
      <c r="J27" s="194"/>
      <c r="K27" s="179"/>
    </row>
    <row r="28" spans="1:11" ht="51.75" thickBot="1" x14ac:dyDescent="0.3">
      <c r="A28" s="180"/>
      <c r="B28" s="180"/>
      <c r="C28" s="180"/>
      <c r="D28" s="180"/>
      <c r="E28" s="186"/>
      <c r="F28" s="17" t="s">
        <v>34</v>
      </c>
      <c r="G28" s="18" t="s">
        <v>35</v>
      </c>
      <c r="H28" s="19" t="s">
        <v>36</v>
      </c>
      <c r="I28" s="20" t="s">
        <v>37</v>
      </c>
      <c r="J28" s="195"/>
      <c r="K28" s="180"/>
    </row>
    <row r="29" spans="1:11" ht="15.75" thickBot="1" x14ac:dyDescent="0.3">
      <c r="A29" s="2" t="s">
        <v>40</v>
      </c>
      <c r="B29" s="3">
        <v>4</v>
      </c>
      <c r="C29" s="4" t="s">
        <v>38</v>
      </c>
      <c r="D29" s="3" t="s">
        <v>39</v>
      </c>
      <c r="E29" s="5">
        <v>0</v>
      </c>
      <c r="F29" s="5">
        <v>0</v>
      </c>
      <c r="G29" s="6">
        <v>0</v>
      </c>
      <c r="H29" s="5">
        <v>0</v>
      </c>
      <c r="I29" s="5">
        <v>0</v>
      </c>
      <c r="J29" s="5">
        <v>0</v>
      </c>
      <c r="K29" s="5">
        <v>0</v>
      </c>
    </row>
    <row r="31" spans="1:11" ht="15.75" thickBot="1" x14ac:dyDescent="0.3"/>
    <row r="32" spans="1:11" x14ac:dyDescent="0.25">
      <c r="A32" s="202" t="s">
        <v>47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x14ac:dyDescent="0.25">
      <c r="A33" s="178" t="s">
        <v>25</v>
      </c>
      <c r="B33" s="178" t="s">
        <v>26</v>
      </c>
      <c r="C33" s="178" t="s">
        <v>27</v>
      </c>
      <c r="D33" s="178" t="s">
        <v>28</v>
      </c>
      <c r="E33" s="181" t="s">
        <v>29</v>
      </c>
      <c r="F33" s="182"/>
      <c r="G33" s="182"/>
      <c r="H33" s="182"/>
      <c r="I33" s="183"/>
      <c r="J33" s="21"/>
      <c r="K33" s="178" t="s">
        <v>30</v>
      </c>
    </row>
    <row r="34" spans="1:11" x14ac:dyDescent="0.25">
      <c r="A34" s="179"/>
      <c r="B34" s="179"/>
      <c r="C34" s="179"/>
      <c r="D34" s="179"/>
      <c r="E34" s="184" t="s">
        <v>31</v>
      </c>
      <c r="F34" s="187" t="s">
        <v>32</v>
      </c>
      <c r="G34" s="188"/>
      <c r="H34" s="187" t="s">
        <v>33</v>
      </c>
      <c r="I34" s="191"/>
      <c r="J34" s="193" t="s">
        <v>42</v>
      </c>
      <c r="K34" s="179"/>
    </row>
    <row r="35" spans="1:11" x14ac:dyDescent="0.25">
      <c r="A35" s="179"/>
      <c r="B35" s="179"/>
      <c r="C35" s="179"/>
      <c r="D35" s="179"/>
      <c r="E35" s="185"/>
      <c r="F35" s="189"/>
      <c r="G35" s="190"/>
      <c r="H35" s="189"/>
      <c r="I35" s="192"/>
      <c r="J35" s="194"/>
      <c r="K35" s="179"/>
    </row>
    <row r="36" spans="1:11" ht="51.75" thickBot="1" x14ac:dyDescent="0.3">
      <c r="A36" s="180"/>
      <c r="B36" s="180"/>
      <c r="C36" s="180"/>
      <c r="D36" s="180"/>
      <c r="E36" s="186"/>
      <c r="F36" s="17" t="s">
        <v>34</v>
      </c>
      <c r="G36" s="18" t="s">
        <v>35</v>
      </c>
      <c r="H36" s="19" t="s">
        <v>36</v>
      </c>
      <c r="I36" s="20" t="s">
        <v>37</v>
      </c>
      <c r="J36" s="195"/>
      <c r="K36" s="180"/>
    </row>
    <row r="37" spans="1:11" ht="15.75" thickBot="1" x14ac:dyDescent="0.3">
      <c r="A37" s="2" t="s">
        <v>40</v>
      </c>
      <c r="B37" s="3">
        <v>4</v>
      </c>
      <c r="C37" s="4" t="s">
        <v>38</v>
      </c>
      <c r="D37" s="3" t="s">
        <v>39</v>
      </c>
      <c r="E37" s="5">
        <v>0</v>
      </c>
      <c r="F37" s="5">
        <v>0</v>
      </c>
      <c r="G37" s="6">
        <v>0</v>
      </c>
      <c r="H37" s="5">
        <v>0</v>
      </c>
      <c r="I37" s="5">
        <v>0</v>
      </c>
      <c r="J37" s="5">
        <v>0</v>
      </c>
      <c r="K37" s="5">
        <v>0</v>
      </c>
    </row>
    <row r="39" spans="1:11" ht="15.75" thickBot="1" x14ac:dyDescent="0.3"/>
    <row r="40" spans="1:11" x14ac:dyDescent="0.25">
      <c r="A40" s="202" t="s">
        <v>48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4"/>
    </row>
    <row r="41" spans="1:11" x14ac:dyDescent="0.25">
      <c r="A41" s="178" t="s">
        <v>25</v>
      </c>
      <c r="B41" s="178" t="s">
        <v>26</v>
      </c>
      <c r="C41" s="178" t="s">
        <v>27</v>
      </c>
      <c r="D41" s="178" t="s">
        <v>28</v>
      </c>
      <c r="E41" s="181" t="s">
        <v>29</v>
      </c>
      <c r="F41" s="182"/>
      <c r="G41" s="182"/>
      <c r="H41" s="182"/>
      <c r="I41" s="183"/>
      <c r="J41" s="21"/>
      <c r="K41" s="178" t="s">
        <v>30</v>
      </c>
    </row>
    <row r="42" spans="1:11" x14ac:dyDescent="0.25">
      <c r="A42" s="179"/>
      <c r="B42" s="179"/>
      <c r="C42" s="179"/>
      <c r="D42" s="179"/>
      <c r="E42" s="184" t="s">
        <v>31</v>
      </c>
      <c r="F42" s="187" t="s">
        <v>32</v>
      </c>
      <c r="G42" s="188"/>
      <c r="H42" s="187" t="s">
        <v>33</v>
      </c>
      <c r="I42" s="191"/>
      <c r="J42" s="193" t="s">
        <v>42</v>
      </c>
      <c r="K42" s="179"/>
    </row>
    <row r="43" spans="1:11" x14ac:dyDescent="0.25">
      <c r="A43" s="179"/>
      <c r="B43" s="179"/>
      <c r="C43" s="179"/>
      <c r="D43" s="179"/>
      <c r="E43" s="185"/>
      <c r="F43" s="189"/>
      <c r="G43" s="190"/>
      <c r="H43" s="189"/>
      <c r="I43" s="192"/>
      <c r="J43" s="194"/>
      <c r="K43" s="179"/>
    </row>
    <row r="44" spans="1:11" ht="51.75" thickBot="1" x14ac:dyDescent="0.3">
      <c r="A44" s="180"/>
      <c r="B44" s="180"/>
      <c r="C44" s="180"/>
      <c r="D44" s="180"/>
      <c r="E44" s="186"/>
      <c r="F44" s="17" t="s">
        <v>34</v>
      </c>
      <c r="G44" s="18" t="s">
        <v>35</v>
      </c>
      <c r="H44" s="19" t="s">
        <v>36</v>
      </c>
      <c r="I44" s="20" t="s">
        <v>37</v>
      </c>
      <c r="J44" s="195"/>
      <c r="K44" s="180"/>
    </row>
    <row r="45" spans="1:11" ht="15.75" thickBot="1" x14ac:dyDescent="0.3">
      <c r="A45" s="2" t="s">
        <v>40</v>
      </c>
      <c r="B45" s="3">
        <v>4</v>
      </c>
      <c r="C45" s="4" t="s">
        <v>38</v>
      </c>
      <c r="D45" s="3" t="s">
        <v>39</v>
      </c>
      <c r="E45" s="5">
        <v>0</v>
      </c>
      <c r="F45" s="5">
        <v>0</v>
      </c>
      <c r="G45" s="6">
        <v>0</v>
      </c>
      <c r="H45" s="5">
        <v>0</v>
      </c>
      <c r="I45" s="5">
        <v>0</v>
      </c>
      <c r="J45" s="5">
        <v>0</v>
      </c>
      <c r="K45" s="5">
        <v>0</v>
      </c>
    </row>
    <row r="47" spans="1:11" ht="15.75" thickBot="1" x14ac:dyDescent="0.3"/>
    <row r="48" spans="1:11" x14ac:dyDescent="0.25">
      <c r="A48" s="202" t="s">
        <v>49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4"/>
    </row>
    <row r="49" spans="1:11" x14ac:dyDescent="0.25">
      <c r="A49" s="178" t="s">
        <v>25</v>
      </c>
      <c r="B49" s="178" t="s">
        <v>26</v>
      </c>
      <c r="C49" s="178" t="s">
        <v>27</v>
      </c>
      <c r="D49" s="178" t="s">
        <v>28</v>
      </c>
      <c r="E49" s="181" t="s">
        <v>29</v>
      </c>
      <c r="F49" s="182"/>
      <c r="G49" s="182"/>
      <c r="H49" s="182"/>
      <c r="I49" s="183"/>
      <c r="J49" s="21"/>
      <c r="K49" s="178" t="s">
        <v>30</v>
      </c>
    </row>
    <row r="50" spans="1:11" x14ac:dyDescent="0.25">
      <c r="A50" s="179"/>
      <c r="B50" s="179"/>
      <c r="C50" s="179"/>
      <c r="D50" s="179"/>
      <c r="E50" s="184" t="s">
        <v>31</v>
      </c>
      <c r="F50" s="187" t="s">
        <v>32</v>
      </c>
      <c r="G50" s="188"/>
      <c r="H50" s="187" t="s">
        <v>33</v>
      </c>
      <c r="I50" s="191"/>
      <c r="J50" s="193" t="s">
        <v>42</v>
      </c>
      <c r="K50" s="179"/>
    </row>
    <row r="51" spans="1:11" x14ac:dyDescent="0.25">
      <c r="A51" s="179"/>
      <c r="B51" s="179"/>
      <c r="C51" s="179"/>
      <c r="D51" s="179"/>
      <c r="E51" s="185"/>
      <c r="F51" s="189"/>
      <c r="G51" s="190"/>
      <c r="H51" s="189"/>
      <c r="I51" s="192"/>
      <c r="J51" s="194"/>
      <c r="K51" s="179"/>
    </row>
    <row r="52" spans="1:11" ht="51.75" thickBot="1" x14ac:dyDescent="0.3">
      <c r="A52" s="180"/>
      <c r="B52" s="180"/>
      <c r="C52" s="180"/>
      <c r="D52" s="180"/>
      <c r="E52" s="186"/>
      <c r="F52" s="17" t="s">
        <v>34</v>
      </c>
      <c r="G52" s="18" t="s">
        <v>35</v>
      </c>
      <c r="H52" s="19" t="s">
        <v>36</v>
      </c>
      <c r="I52" s="20" t="s">
        <v>37</v>
      </c>
      <c r="J52" s="195"/>
      <c r="K52" s="180"/>
    </row>
    <row r="53" spans="1:11" ht="15.75" thickBot="1" x14ac:dyDescent="0.3">
      <c r="A53" s="2" t="s">
        <v>40</v>
      </c>
      <c r="B53" s="3">
        <v>4</v>
      </c>
      <c r="C53" s="4" t="s">
        <v>38</v>
      </c>
      <c r="D53" s="3" t="s">
        <v>39</v>
      </c>
      <c r="E53" s="5">
        <v>0</v>
      </c>
      <c r="F53" s="5">
        <v>0</v>
      </c>
      <c r="G53" s="6">
        <v>0</v>
      </c>
      <c r="H53" s="5">
        <v>0</v>
      </c>
      <c r="I53" s="5">
        <v>0</v>
      </c>
      <c r="J53" s="5">
        <v>0</v>
      </c>
      <c r="K53" s="5">
        <v>0</v>
      </c>
    </row>
    <row r="55" spans="1:11" ht="15.75" thickBot="1" x14ac:dyDescent="0.3"/>
    <row r="56" spans="1:11" x14ac:dyDescent="0.25">
      <c r="A56" s="202" t="s">
        <v>50</v>
      </c>
      <c r="B56" s="203"/>
      <c r="C56" s="203"/>
      <c r="D56" s="203"/>
      <c r="E56" s="203"/>
      <c r="F56" s="203"/>
      <c r="G56" s="203"/>
      <c r="H56" s="203"/>
      <c r="I56" s="203"/>
      <c r="J56" s="203"/>
      <c r="K56" s="204"/>
    </row>
    <row r="57" spans="1:11" x14ac:dyDescent="0.25">
      <c r="A57" s="178" t="s">
        <v>25</v>
      </c>
      <c r="B57" s="178" t="s">
        <v>26</v>
      </c>
      <c r="C57" s="178" t="s">
        <v>27</v>
      </c>
      <c r="D57" s="178" t="s">
        <v>28</v>
      </c>
      <c r="E57" s="181" t="s">
        <v>29</v>
      </c>
      <c r="F57" s="182"/>
      <c r="G57" s="182"/>
      <c r="H57" s="182"/>
      <c r="I57" s="183"/>
      <c r="J57" s="21"/>
      <c r="K57" s="178" t="s">
        <v>30</v>
      </c>
    </row>
    <row r="58" spans="1:11" x14ac:dyDescent="0.25">
      <c r="A58" s="179"/>
      <c r="B58" s="179"/>
      <c r="C58" s="179"/>
      <c r="D58" s="179"/>
      <c r="E58" s="184" t="s">
        <v>31</v>
      </c>
      <c r="F58" s="187" t="s">
        <v>32</v>
      </c>
      <c r="G58" s="188"/>
      <c r="H58" s="187" t="s">
        <v>33</v>
      </c>
      <c r="I58" s="191"/>
      <c r="J58" s="193" t="s">
        <v>42</v>
      </c>
      <c r="K58" s="179"/>
    </row>
    <row r="59" spans="1:11" x14ac:dyDescent="0.25">
      <c r="A59" s="179"/>
      <c r="B59" s="179"/>
      <c r="C59" s="179"/>
      <c r="D59" s="179"/>
      <c r="E59" s="185"/>
      <c r="F59" s="189"/>
      <c r="G59" s="190"/>
      <c r="H59" s="189"/>
      <c r="I59" s="192"/>
      <c r="J59" s="194"/>
      <c r="K59" s="179"/>
    </row>
    <row r="60" spans="1:11" ht="51.75" thickBot="1" x14ac:dyDescent="0.3">
      <c r="A60" s="180"/>
      <c r="B60" s="180"/>
      <c r="C60" s="180"/>
      <c r="D60" s="180"/>
      <c r="E60" s="186"/>
      <c r="F60" s="17" t="s">
        <v>34</v>
      </c>
      <c r="G60" s="18" t="s">
        <v>35</v>
      </c>
      <c r="H60" s="19" t="s">
        <v>36</v>
      </c>
      <c r="I60" s="20" t="s">
        <v>37</v>
      </c>
      <c r="J60" s="195"/>
      <c r="K60" s="180"/>
    </row>
    <row r="61" spans="1:11" ht="15.75" thickBot="1" x14ac:dyDescent="0.3">
      <c r="A61" s="2" t="s">
        <v>40</v>
      </c>
      <c r="B61" s="3">
        <v>4</v>
      </c>
      <c r="C61" s="4" t="s">
        <v>38</v>
      </c>
      <c r="D61" s="3" t="s">
        <v>39</v>
      </c>
      <c r="E61" s="5">
        <v>0</v>
      </c>
      <c r="F61" s="5">
        <v>0</v>
      </c>
      <c r="G61" s="6">
        <v>0</v>
      </c>
      <c r="H61" s="5">
        <v>0</v>
      </c>
      <c r="I61" s="5">
        <v>0</v>
      </c>
      <c r="J61" s="5">
        <v>0</v>
      </c>
      <c r="K61" s="5">
        <v>0</v>
      </c>
    </row>
    <row r="63" spans="1:11" ht="15.75" thickBot="1" x14ac:dyDescent="0.3"/>
    <row r="64" spans="1:11" x14ac:dyDescent="0.25">
      <c r="A64" s="202" t="s">
        <v>51</v>
      </c>
      <c r="B64" s="203"/>
      <c r="C64" s="203"/>
      <c r="D64" s="203"/>
      <c r="E64" s="203"/>
      <c r="F64" s="203"/>
      <c r="G64" s="203"/>
      <c r="H64" s="203"/>
      <c r="I64" s="203"/>
      <c r="J64" s="203"/>
      <c r="K64" s="204"/>
    </row>
    <row r="65" spans="1:11" x14ac:dyDescent="0.25">
      <c r="A65" s="178" t="s">
        <v>25</v>
      </c>
      <c r="B65" s="178" t="s">
        <v>26</v>
      </c>
      <c r="C65" s="178" t="s">
        <v>27</v>
      </c>
      <c r="D65" s="178" t="s">
        <v>28</v>
      </c>
      <c r="E65" s="181" t="s">
        <v>29</v>
      </c>
      <c r="F65" s="182"/>
      <c r="G65" s="182"/>
      <c r="H65" s="182"/>
      <c r="I65" s="183"/>
      <c r="J65" s="21"/>
      <c r="K65" s="178" t="s">
        <v>30</v>
      </c>
    </row>
    <row r="66" spans="1:11" x14ac:dyDescent="0.25">
      <c r="A66" s="179"/>
      <c r="B66" s="179"/>
      <c r="C66" s="179"/>
      <c r="D66" s="179"/>
      <c r="E66" s="184" t="s">
        <v>31</v>
      </c>
      <c r="F66" s="187" t="s">
        <v>32</v>
      </c>
      <c r="G66" s="188"/>
      <c r="H66" s="187" t="s">
        <v>33</v>
      </c>
      <c r="I66" s="191"/>
      <c r="J66" s="193" t="s">
        <v>41</v>
      </c>
      <c r="K66" s="179"/>
    </row>
    <row r="67" spans="1:11" x14ac:dyDescent="0.25">
      <c r="A67" s="179"/>
      <c r="B67" s="179"/>
      <c r="C67" s="179"/>
      <c r="D67" s="179"/>
      <c r="E67" s="185"/>
      <c r="F67" s="189"/>
      <c r="G67" s="190"/>
      <c r="H67" s="189"/>
      <c r="I67" s="192"/>
      <c r="J67" s="194"/>
      <c r="K67" s="179"/>
    </row>
    <row r="68" spans="1:11" ht="51.75" thickBot="1" x14ac:dyDescent="0.3">
      <c r="A68" s="180"/>
      <c r="B68" s="180"/>
      <c r="C68" s="180"/>
      <c r="D68" s="180"/>
      <c r="E68" s="186"/>
      <c r="F68" s="17" t="s">
        <v>34</v>
      </c>
      <c r="G68" s="18" t="s">
        <v>35</v>
      </c>
      <c r="H68" s="19" t="s">
        <v>36</v>
      </c>
      <c r="I68" s="20" t="s">
        <v>37</v>
      </c>
      <c r="J68" s="195"/>
      <c r="K68" s="180"/>
    </row>
    <row r="69" spans="1:11" ht="15.75" thickBot="1" x14ac:dyDescent="0.3">
      <c r="A69" s="2" t="s">
        <v>40</v>
      </c>
      <c r="B69" s="3">
        <v>4</v>
      </c>
      <c r="C69" s="4" t="s">
        <v>38</v>
      </c>
      <c r="D69" s="3" t="s">
        <v>39</v>
      </c>
      <c r="E69" s="5">
        <v>0</v>
      </c>
      <c r="F69" s="5">
        <v>0</v>
      </c>
      <c r="G69" s="6">
        <v>0</v>
      </c>
      <c r="H69" s="5">
        <v>0</v>
      </c>
      <c r="I69" s="5">
        <v>0</v>
      </c>
      <c r="J69" s="5">
        <v>0</v>
      </c>
      <c r="K69" s="5">
        <v>0</v>
      </c>
    </row>
    <row r="72" spans="1:11" ht="15.75" thickBot="1" x14ac:dyDescent="0.3"/>
    <row r="73" spans="1:11" ht="15.75" thickBot="1" x14ac:dyDescent="0.3">
      <c r="A73" s="199" t="s">
        <v>52</v>
      </c>
      <c r="B73" s="200"/>
      <c r="C73" s="200"/>
      <c r="D73" s="200"/>
      <c r="E73" s="200"/>
      <c r="F73" s="200"/>
      <c r="G73" s="200"/>
      <c r="H73" s="200"/>
      <c r="I73" s="200"/>
      <c r="J73" s="200"/>
      <c r="K73" s="201"/>
    </row>
    <row r="74" spans="1:11" ht="15.75" thickTop="1" x14ac:dyDescent="0.25">
      <c r="A74" s="208" t="s">
        <v>25</v>
      </c>
      <c r="B74" s="211" t="s">
        <v>26</v>
      </c>
      <c r="C74" s="211" t="s">
        <v>27</v>
      </c>
      <c r="D74" s="211" t="s">
        <v>28</v>
      </c>
      <c r="E74" s="213" t="s">
        <v>29</v>
      </c>
      <c r="F74" s="214"/>
      <c r="G74" s="214"/>
      <c r="H74" s="214"/>
      <c r="I74" s="215"/>
      <c r="J74" s="22"/>
      <c r="K74" s="205" t="s">
        <v>30</v>
      </c>
    </row>
    <row r="75" spans="1:11" x14ac:dyDescent="0.25">
      <c r="A75" s="209"/>
      <c r="B75" s="179"/>
      <c r="C75" s="179"/>
      <c r="D75" s="179"/>
      <c r="E75" s="216" t="s">
        <v>31</v>
      </c>
      <c r="F75" s="219" t="s">
        <v>32</v>
      </c>
      <c r="G75" s="220"/>
      <c r="H75" s="219" t="s">
        <v>33</v>
      </c>
      <c r="I75" s="223"/>
      <c r="J75" s="196" t="s">
        <v>42</v>
      </c>
      <c r="K75" s="206"/>
    </row>
    <row r="76" spans="1:11" x14ac:dyDescent="0.25">
      <c r="A76" s="209"/>
      <c r="B76" s="179"/>
      <c r="C76" s="179"/>
      <c r="D76" s="179"/>
      <c r="E76" s="217"/>
      <c r="F76" s="221"/>
      <c r="G76" s="222"/>
      <c r="H76" s="221"/>
      <c r="I76" s="224"/>
      <c r="J76" s="197"/>
      <c r="K76" s="206"/>
    </row>
    <row r="77" spans="1:11" ht="51.75" thickBot="1" x14ac:dyDescent="0.3">
      <c r="A77" s="210"/>
      <c r="B77" s="212"/>
      <c r="C77" s="212"/>
      <c r="D77" s="212"/>
      <c r="E77" s="218"/>
      <c r="F77" s="7" t="s">
        <v>34</v>
      </c>
      <c r="G77" s="8" t="s">
        <v>35</v>
      </c>
      <c r="H77" s="9" t="s">
        <v>36</v>
      </c>
      <c r="I77" s="10" t="s">
        <v>37</v>
      </c>
      <c r="J77" s="198"/>
      <c r="K77" s="207"/>
    </row>
    <row r="78" spans="1:11" ht="16.5" thickTop="1" thickBot="1" x14ac:dyDescent="0.3">
      <c r="A78" s="11" t="s">
        <v>40</v>
      </c>
      <c r="B78" s="12">
        <v>4</v>
      </c>
      <c r="C78" s="13" t="s">
        <v>38</v>
      </c>
      <c r="D78" s="12" t="s">
        <v>39</v>
      </c>
      <c r="E78" s="14">
        <v>0</v>
      </c>
      <c r="F78" s="14">
        <v>0</v>
      </c>
      <c r="G78" s="15">
        <v>0</v>
      </c>
      <c r="H78" s="14">
        <v>0</v>
      </c>
      <c r="I78" s="14">
        <v>0</v>
      </c>
      <c r="J78" s="23">
        <v>0</v>
      </c>
      <c r="K78" s="16">
        <v>0</v>
      </c>
    </row>
    <row r="79" spans="1:11" ht="15.75" thickTop="1" x14ac:dyDescent="0.25"/>
    <row r="80" spans="1:11" x14ac:dyDescent="0.25">
      <c r="A80" s="24" t="s">
        <v>61</v>
      </c>
    </row>
  </sheetData>
  <mergeCells count="107">
    <mergeCell ref="E2:G2"/>
    <mergeCell ref="E3:G3"/>
    <mergeCell ref="E4:G4"/>
    <mergeCell ref="E5:G5"/>
    <mergeCell ref="A8:K8"/>
    <mergeCell ref="A9:A12"/>
    <mergeCell ref="B9:B12"/>
    <mergeCell ref="C9:C12"/>
    <mergeCell ref="D9:D12"/>
    <mergeCell ref="E9:I9"/>
    <mergeCell ref="K9:K12"/>
    <mergeCell ref="E10:E12"/>
    <mergeCell ref="F10:G11"/>
    <mergeCell ref="H10:I11"/>
    <mergeCell ref="J10:J12"/>
    <mergeCell ref="A2:D2"/>
    <mergeCell ref="A4:D4"/>
    <mergeCell ref="A5:D5"/>
    <mergeCell ref="A3:D3"/>
    <mergeCell ref="A16:K16"/>
    <mergeCell ref="A17:A20"/>
    <mergeCell ref="B17:B20"/>
    <mergeCell ref="C17:C20"/>
    <mergeCell ref="D17:D20"/>
    <mergeCell ref="E17:I17"/>
    <mergeCell ref="K17:K20"/>
    <mergeCell ref="E18:E20"/>
    <mergeCell ref="F18:G19"/>
    <mergeCell ref="H18:I19"/>
    <mergeCell ref="J18:J20"/>
    <mergeCell ref="A24:K24"/>
    <mergeCell ref="A25:A28"/>
    <mergeCell ref="B25:B28"/>
    <mergeCell ref="C25:C28"/>
    <mergeCell ref="D25:D28"/>
    <mergeCell ref="E25:I25"/>
    <mergeCell ref="K25:K28"/>
    <mergeCell ref="E26:E28"/>
    <mergeCell ref="F26:G27"/>
    <mergeCell ref="H26:I27"/>
    <mergeCell ref="J26:J28"/>
    <mergeCell ref="A32:K32"/>
    <mergeCell ref="A33:A36"/>
    <mergeCell ref="B33:B36"/>
    <mergeCell ref="C33:C36"/>
    <mergeCell ref="D33:D36"/>
    <mergeCell ref="E33:I33"/>
    <mergeCell ref="K33:K36"/>
    <mergeCell ref="E34:E36"/>
    <mergeCell ref="F34:G35"/>
    <mergeCell ref="H34:I35"/>
    <mergeCell ref="J34:J36"/>
    <mergeCell ref="A40:K40"/>
    <mergeCell ref="A41:A44"/>
    <mergeCell ref="B41:B44"/>
    <mergeCell ref="C41:C44"/>
    <mergeCell ref="D41:D44"/>
    <mergeCell ref="E41:I41"/>
    <mergeCell ref="K41:K44"/>
    <mergeCell ref="E42:E44"/>
    <mergeCell ref="F42:G43"/>
    <mergeCell ref="H42:I43"/>
    <mergeCell ref="J42:J44"/>
    <mergeCell ref="A48:K48"/>
    <mergeCell ref="A49:A52"/>
    <mergeCell ref="B49:B52"/>
    <mergeCell ref="C49:C52"/>
    <mergeCell ref="D49:D52"/>
    <mergeCell ref="E49:I49"/>
    <mergeCell ref="K49:K52"/>
    <mergeCell ref="E50:E52"/>
    <mergeCell ref="F50:G51"/>
    <mergeCell ref="H50:I51"/>
    <mergeCell ref="J50:J52"/>
    <mergeCell ref="J75:J77"/>
    <mergeCell ref="A73:K73"/>
    <mergeCell ref="A56:K56"/>
    <mergeCell ref="A57:A60"/>
    <mergeCell ref="B57:B60"/>
    <mergeCell ref="C57:C60"/>
    <mergeCell ref="D57:D60"/>
    <mergeCell ref="E57:I57"/>
    <mergeCell ref="K57:K60"/>
    <mergeCell ref="E58:E60"/>
    <mergeCell ref="F58:G59"/>
    <mergeCell ref="H58:I59"/>
    <mergeCell ref="J58:J60"/>
    <mergeCell ref="K74:K77"/>
    <mergeCell ref="A74:A77"/>
    <mergeCell ref="B74:B77"/>
    <mergeCell ref="C74:C77"/>
    <mergeCell ref="D74:D77"/>
    <mergeCell ref="E74:I74"/>
    <mergeCell ref="E75:E77"/>
    <mergeCell ref="F75:G76"/>
    <mergeCell ref="H75:I76"/>
    <mergeCell ref="A64:K64"/>
    <mergeCell ref="A65:A68"/>
    <mergeCell ref="B65:B68"/>
    <mergeCell ref="C65:C68"/>
    <mergeCell ref="D65:D68"/>
    <mergeCell ref="E65:I65"/>
    <mergeCell ref="K65:K68"/>
    <mergeCell ref="E66:E68"/>
    <mergeCell ref="F66:G67"/>
    <mergeCell ref="H66:I67"/>
    <mergeCell ref="J66:J6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233"/>
  <sheetViews>
    <sheetView tabSelected="1" topLeftCell="A37" zoomScale="89" zoomScaleNormal="89" workbookViewId="0">
      <selection activeCell="G54" sqref="G54"/>
    </sheetView>
  </sheetViews>
  <sheetFormatPr defaultRowHeight="15" x14ac:dyDescent="0.25"/>
  <cols>
    <col min="1" max="1" width="16.7109375" style="1" customWidth="1"/>
    <col min="2" max="2" width="16.42578125" style="1" customWidth="1"/>
    <col min="3" max="3" width="16.5703125" customWidth="1"/>
    <col min="4" max="4" width="17.42578125" customWidth="1"/>
    <col min="5" max="17" width="16.7109375" customWidth="1"/>
    <col min="18" max="18" width="16.5703125" customWidth="1"/>
    <col min="19" max="25" width="16.7109375" customWidth="1"/>
    <col min="26" max="26" width="17.140625" customWidth="1"/>
    <col min="27" max="27" width="11.7109375" customWidth="1"/>
    <col min="28" max="28" width="11.5703125" customWidth="1"/>
  </cols>
  <sheetData>
    <row r="1" spans="1:69" ht="18.75" x14ac:dyDescent="0.3">
      <c r="A1" s="27"/>
      <c r="B1" s="27"/>
      <c r="C1" s="89" t="s">
        <v>73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/>
      <c r="AB1" s="28" t="s">
        <v>63</v>
      </c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</row>
    <row r="2" spans="1:69" ht="15.75" thickBot="1" x14ac:dyDescent="0.3">
      <c r="A2" s="27"/>
      <c r="B2" s="27"/>
      <c r="C2" s="29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</row>
    <row r="3" spans="1:69" x14ac:dyDescent="0.25">
      <c r="A3" s="27"/>
      <c r="B3" s="246" t="s">
        <v>43</v>
      </c>
      <c r="C3" s="247"/>
      <c r="D3" s="247"/>
      <c r="E3" s="247"/>
      <c r="F3" s="258"/>
      <c r="G3" s="259"/>
      <c r="H3" s="260"/>
      <c r="I3" s="27"/>
      <c r="J3" s="149" t="s">
        <v>55</v>
      </c>
      <c r="K3" s="150"/>
      <c r="L3" s="150"/>
      <c r="M3" s="150"/>
      <c r="N3" s="140"/>
      <c r="O3" s="140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</row>
    <row r="4" spans="1:69" x14ac:dyDescent="0.25">
      <c r="A4" s="27"/>
      <c r="B4" s="248" t="s">
        <v>8</v>
      </c>
      <c r="C4" s="249"/>
      <c r="D4" s="249"/>
      <c r="E4" s="249"/>
      <c r="F4" s="261"/>
      <c r="G4" s="262"/>
      <c r="H4" s="263"/>
      <c r="I4" s="27"/>
      <c r="J4" s="149" t="s">
        <v>72</v>
      </c>
      <c r="K4" s="140"/>
      <c r="L4" s="140"/>
      <c r="M4" s="140"/>
      <c r="N4" s="140"/>
      <c r="O4" s="140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</row>
    <row r="5" spans="1:69" x14ac:dyDescent="0.25">
      <c r="A5" s="27"/>
      <c r="B5" s="250" t="s">
        <v>64</v>
      </c>
      <c r="C5" s="251"/>
      <c r="D5" s="251"/>
      <c r="E5" s="251"/>
      <c r="F5" s="261"/>
      <c r="G5" s="262"/>
      <c r="H5" s="263"/>
      <c r="I5" s="27"/>
      <c r="J5" s="149" t="s">
        <v>71</v>
      </c>
      <c r="K5" s="140"/>
      <c r="L5" s="140"/>
      <c r="M5" s="140"/>
      <c r="N5" s="151"/>
      <c r="O5" s="140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</row>
    <row r="6" spans="1:69" s="1" customFormat="1" ht="15.75" thickBot="1" x14ac:dyDescent="0.3">
      <c r="A6" s="27"/>
      <c r="B6" s="252" t="s">
        <v>75</v>
      </c>
      <c r="C6" s="253"/>
      <c r="D6" s="253"/>
      <c r="E6" s="253"/>
      <c r="F6" s="264"/>
      <c r="G6" s="265"/>
      <c r="H6" s="266"/>
      <c r="I6" s="27"/>
      <c r="J6" s="140"/>
      <c r="K6" s="140"/>
      <c r="L6" s="140"/>
      <c r="M6" s="140"/>
      <c r="N6" s="140"/>
      <c r="O6" s="140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</row>
    <row r="7" spans="1:69" s="1" customFormat="1" ht="15.75" thickBot="1" x14ac:dyDescent="0.3">
      <c r="A7" s="27"/>
      <c r="B7" s="27"/>
      <c r="C7" s="30"/>
      <c r="D7" s="31"/>
      <c r="E7" s="31"/>
      <c r="F7" s="31"/>
      <c r="G7" s="31"/>
      <c r="H7" s="31"/>
      <c r="I7" s="27"/>
      <c r="J7" s="152"/>
      <c r="K7" s="153"/>
      <c r="L7" s="154" t="s">
        <v>23</v>
      </c>
      <c r="M7" s="155"/>
      <c r="N7" s="140"/>
      <c r="O7" s="140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</row>
    <row r="8" spans="1:69" ht="15.75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3"/>
      <c r="K8" s="274"/>
      <c r="L8" s="156" t="s">
        <v>74</v>
      </c>
      <c r="M8" s="140"/>
      <c r="N8" s="140"/>
      <c r="O8" s="140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</row>
    <row r="9" spans="1:69" x14ac:dyDescent="0.25">
      <c r="A9" s="27"/>
      <c r="B9" s="27"/>
      <c r="C9" s="32"/>
      <c r="D9" s="32"/>
      <c r="E9" s="33"/>
      <c r="F9" s="33"/>
      <c r="G9" s="33"/>
      <c r="H9" s="33"/>
      <c r="I9" s="33"/>
      <c r="J9" s="140"/>
      <c r="K9" s="140"/>
      <c r="L9" s="140"/>
      <c r="M9" s="140"/>
      <c r="N9" s="140"/>
      <c r="O9" s="140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</row>
    <row r="10" spans="1:69" ht="19.5" thickBot="1" x14ac:dyDescent="0.35">
      <c r="A10" s="27"/>
      <c r="B10" s="27"/>
      <c r="C10" s="90" t="s">
        <v>9</v>
      </c>
      <c r="D10" s="91"/>
      <c r="E10" s="92" t="s">
        <v>18</v>
      </c>
      <c r="F10" s="93"/>
      <c r="G10" s="93"/>
      <c r="H10" s="93"/>
      <c r="I10" s="93"/>
      <c r="J10" s="93"/>
      <c r="K10" s="94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</row>
    <row r="11" spans="1:69" ht="15" customHeight="1" thickBot="1" x14ac:dyDescent="0.3">
      <c r="A11" s="27"/>
      <c r="B11" s="27"/>
      <c r="C11" s="280" t="s">
        <v>0</v>
      </c>
      <c r="D11" s="282" t="s">
        <v>1</v>
      </c>
      <c r="E11" s="284" t="s">
        <v>2</v>
      </c>
      <c r="F11" s="285"/>
      <c r="G11" s="286"/>
      <c r="H11" s="269" t="s">
        <v>3</v>
      </c>
      <c r="I11" s="271" t="s">
        <v>4</v>
      </c>
      <c r="J11" s="254" t="s">
        <v>15</v>
      </c>
      <c r="K11" s="267" t="s">
        <v>16</v>
      </c>
      <c r="L11" s="27"/>
      <c r="M11" s="256" t="s">
        <v>57</v>
      </c>
      <c r="N11" s="257"/>
      <c r="O11" s="257"/>
      <c r="P11" s="25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</row>
    <row r="12" spans="1:69" ht="50.25" customHeight="1" thickBot="1" x14ac:dyDescent="0.3">
      <c r="A12" s="27"/>
      <c r="B12" s="27"/>
      <c r="C12" s="281"/>
      <c r="D12" s="283"/>
      <c r="E12" s="95" t="s">
        <v>5</v>
      </c>
      <c r="F12" s="95" t="s">
        <v>10</v>
      </c>
      <c r="G12" s="95" t="s">
        <v>11</v>
      </c>
      <c r="H12" s="270"/>
      <c r="I12" s="272"/>
      <c r="J12" s="255"/>
      <c r="K12" s="268" t="s">
        <v>16</v>
      </c>
      <c r="L12" s="27"/>
      <c r="M12" s="96" t="s">
        <v>17</v>
      </c>
      <c r="N12" s="97" t="s">
        <v>20</v>
      </c>
      <c r="O12" s="97" t="s">
        <v>21</v>
      </c>
      <c r="P12" s="98" t="s">
        <v>22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</row>
    <row r="13" spans="1:69" x14ac:dyDescent="0.25">
      <c r="A13" s="27"/>
      <c r="B13" s="27"/>
      <c r="C13" s="157">
        <v>2016</v>
      </c>
      <c r="D13" s="37">
        <v>0</v>
      </c>
      <c r="E13" s="38">
        <v>0</v>
      </c>
      <c r="F13" s="58">
        <f>IFERROR(E13/D13*100,0)</f>
        <v>0</v>
      </c>
      <c r="G13" s="59"/>
      <c r="H13" s="60">
        <f>IFERROR(E13/$E$21*100,0)</f>
        <v>0</v>
      </c>
      <c r="I13" s="61">
        <f>IFERROR(E13/$E$21*100,0)</f>
        <v>0</v>
      </c>
      <c r="J13" s="62"/>
      <c r="K13" s="63" t="b">
        <f>IFERROR(I13&gt;=J13-0.01,CHYBA)</f>
        <v>1</v>
      </c>
      <c r="L13" s="27"/>
      <c r="M13" s="99">
        <v>2016</v>
      </c>
      <c r="N13" s="77">
        <f>D13</f>
        <v>0</v>
      </c>
      <c r="O13" s="77">
        <f>C48</f>
        <v>0</v>
      </c>
      <c r="P13" s="78" t="str">
        <f>IF(AND((O13-N13)&lt;0.1, (O13-N13)&gt;-0.1), "pravda", "chyba")</f>
        <v>pravda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</row>
    <row r="14" spans="1:69" x14ac:dyDescent="0.25">
      <c r="A14" s="27"/>
      <c r="B14" s="27"/>
      <c r="C14" s="158">
        <v>2017</v>
      </c>
      <c r="D14" s="39">
        <v>0</v>
      </c>
      <c r="E14" s="40">
        <v>0</v>
      </c>
      <c r="F14" s="64">
        <f>IFERROR(E14/D14*100,0)</f>
        <v>0</v>
      </c>
      <c r="G14" s="65"/>
      <c r="H14" s="288">
        <f>IFERROR(E14/$E$21*100,0)</f>
        <v>0</v>
      </c>
      <c r="I14" s="289">
        <f>IFERROR((E13+E14)/$E$21*100,0)</f>
        <v>0</v>
      </c>
      <c r="J14" s="66"/>
      <c r="K14" s="67" t="b">
        <f>IFERROR(I14&gt;=J14-0.01,CHYBA)</f>
        <v>1</v>
      </c>
      <c r="L14" s="27"/>
      <c r="M14" s="100">
        <v>2017</v>
      </c>
      <c r="N14" s="79">
        <f>D14</f>
        <v>0</v>
      </c>
      <c r="O14" s="79">
        <f>F48</f>
        <v>0</v>
      </c>
      <c r="P14" s="80" t="str">
        <f t="shared" ref="P14:P20" si="0">IF(AND((O14-N14)&lt;0.1, (O14-N14)&gt;-0.1), "pravda", "chyba")</f>
        <v>pravda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</row>
    <row r="15" spans="1:69" x14ac:dyDescent="0.25">
      <c r="A15" s="27"/>
      <c r="B15" s="27"/>
      <c r="C15" s="158">
        <v>2018</v>
      </c>
      <c r="D15" s="41">
        <v>0</v>
      </c>
      <c r="E15" s="42">
        <v>0</v>
      </c>
      <c r="F15" s="64">
        <f t="shared" ref="F15:F21" si="1">IFERROR(E15/D15*100,0)</f>
        <v>0</v>
      </c>
      <c r="G15" s="65"/>
      <c r="H15" s="288">
        <f t="shared" ref="H15:H21" si="2">IFERROR(E15/$E$21*100,0)</f>
        <v>0</v>
      </c>
      <c r="I15" s="289">
        <f>IFERROR((E13+E14+E15)/$E$21*100,0)</f>
        <v>0</v>
      </c>
      <c r="J15" s="68"/>
      <c r="K15" s="67" t="b">
        <f>IFERROR(I15&gt;=J15-0.01,CHYBA)</f>
        <v>1</v>
      </c>
      <c r="L15" s="27"/>
      <c r="M15" s="100">
        <v>2018</v>
      </c>
      <c r="N15" s="79">
        <f t="shared" ref="N15:N20" si="3">D15</f>
        <v>0</v>
      </c>
      <c r="O15" s="79">
        <f>I48</f>
        <v>0</v>
      </c>
      <c r="P15" s="80" t="str">
        <f t="shared" si="0"/>
        <v>pravda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</row>
    <row r="16" spans="1:69" x14ac:dyDescent="0.25">
      <c r="A16" s="27"/>
      <c r="B16" s="27"/>
      <c r="C16" s="158">
        <v>2019</v>
      </c>
      <c r="D16" s="41">
        <v>0</v>
      </c>
      <c r="E16" s="42">
        <v>0</v>
      </c>
      <c r="F16" s="64">
        <f t="shared" si="1"/>
        <v>0</v>
      </c>
      <c r="G16" s="65"/>
      <c r="H16" s="288">
        <f t="shared" si="2"/>
        <v>0</v>
      </c>
      <c r="I16" s="289">
        <f>IFERROR((E13+E14+E15+E16)/$E$21*100,0)</f>
        <v>0</v>
      </c>
      <c r="J16" s="68"/>
      <c r="K16" s="67" t="b">
        <f>IFERROR(I16&gt;=J16-0.01,CHYBA)</f>
        <v>1</v>
      </c>
      <c r="L16" s="27"/>
      <c r="M16" s="100">
        <v>2019</v>
      </c>
      <c r="N16" s="79">
        <f t="shared" si="3"/>
        <v>0</v>
      </c>
      <c r="O16" s="79">
        <f>L48</f>
        <v>0</v>
      </c>
      <c r="P16" s="80" t="str">
        <f t="shared" si="0"/>
        <v>pravda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</row>
    <row r="17" spans="1:69" x14ac:dyDescent="0.25">
      <c r="A17" s="27"/>
      <c r="B17" s="27"/>
      <c r="C17" s="158">
        <v>2020</v>
      </c>
      <c r="D17" s="43">
        <v>0</v>
      </c>
      <c r="E17" s="44">
        <v>0</v>
      </c>
      <c r="F17" s="64">
        <f t="shared" si="1"/>
        <v>0</v>
      </c>
      <c r="G17" s="65"/>
      <c r="H17" s="288">
        <f t="shared" si="2"/>
        <v>0</v>
      </c>
      <c r="I17" s="289">
        <f>IFERROR((E13+E14+E15+E16+E17)/$E$21*100,0)</f>
        <v>0</v>
      </c>
      <c r="J17" s="69">
        <v>55.44</v>
      </c>
      <c r="K17" s="67" t="b">
        <f>IFERROR(I17&gt;=J17-0.01,CHYBA)</f>
        <v>0</v>
      </c>
      <c r="L17" s="27"/>
      <c r="M17" s="100">
        <v>2020</v>
      </c>
      <c r="N17" s="79">
        <f t="shared" si="3"/>
        <v>0</v>
      </c>
      <c r="O17" s="79">
        <f>O48</f>
        <v>0</v>
      </c>
      <c r="P17" s="80" t="str">
        <f t="shared" si="0"/>
        <v>pravda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</row>
    <row r="18" spans="1:69" x14ac:dyDescent="0.25">
      <c r="A18" s="27"/>
      <c r="B18" s="27"/>
      <c r="C18" s="158">
        <v>2021</v>
      </c>
      <c r="D18" s="43">
        <v>0</v>
      </c>
      <c r="E18" s="44">
        <v>0</v>
      </c>
      <c r="F18" s="64">
        <f t="shared" si="1"/>
        <v>0</v>
      </c>
      <c r="G18" s="65"/>
      <c r="H18" s="288">
        <f t="shared" si="2"/>
        <v>0</v>
      </c>
      <c r="I18" s="289">
        <f>IFERROR((E13+E14+E15+E16+E17+E18)/$E$21*100,0)</f>
        <v>0</v>
      </c>
      <c r="J18" s="70">
        <v>70</v>
      </c>
      <c r="K18" s="67" t="b">
        <f>IFERROR(I18&gt;=J18-0.01,CHYBA)</f>
        <v>0</v>
      </c>
      <c r="L18" s="27"/>
      <c r="M18" s="100">
        <v>2021</v>
      </c>
      <c r="N18" s="79">
        <f t="shared" si="3"/>
        <v>0</v>
      </c>
      <c r="O18" s="79">
        <f>R48</f>
        <v>0</v>
      </c>
      <c r="P18" s="80" t="str">
        <f t="shared" si="0"/>
        <v>pravda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</row>
    <row r="19" spans="1:69" x14ac:dyDescent="0.25">
      <c r="A19" s="27"/>
      <c r="B19" s="27"/>
      <c r="C19" s="158">
        <v>2022</v>
      </c>
      <c r="D19" s="43">
        <v>0</v>
      </c>
      <c r="E19" s="44">
        <v>0</v>
      </c>
      <c r="F19" s="64">
        <f t="shared" si="1"/>
        <v>0</v>
      </c>
      <c r="G19" s="65"/>
      <c r="H19" s="288">
        <f t="shared" si="2"/>
        <v>0</v>
      </c>
      <c r="I19" s="289">
        <f>IFERROR((E13+E14+E15+E16+E17+E18+E19)/$E$21*100,0)</f>
        <v>0</v>
      </c>
      <c r="J19" s="69">
        <v>84.85</v>
      </c>
      <c r="K19" s="67" t="b">
        <f>IFERROR(I19&gt;=J19-0.01,CHYBA)</f>
        <v>0</v>
      </c>
      <c r="L19" s="27"/>
      <c r="M19" s="100">
        <v>2022</v>
      </c>
      <c r="N19" s="79">
        <f t="shared" si="3"/>
        <v>0</v>
      </c>
      <c r="O19" s="79">
        <f>U48</f>
        <v>0</v>
      </c>
      <c r="P19" s="80" t="str">
        <f t="shared" si="0"/>
        <v>pravda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</row>
    <row r="20" spans="1:69" ht="15.75" thickBot="1" x14ac:dyDescent="0.3">
      <c r="A20" s="27"/>
      <c r="B20" s="27"/>
      <c r="C20" s="158">
        <v>2023</v>
      </c>
      <c r="D20" s="45">
        <v>0</v>
      </c>
      <c r="E20" s="46">
        <v>0</v>
      </c>
      <c r="F20" s="71">
        <f t="shared" si="1"/>
        <v>0</v>
      </c>
      <c r="G20" s="72"/>
      <c r="H20" s="73">
        <f t="shared" si="2"/>
        <v>0</v>
      </c>
      <c r="I20" s="74">
        <f>IFERROR((E13+E14+E15+E16+E17+E18+E19+E20)/$E$21*100,0)</f>
        <v>0</v>
      </c>
      <c r="J20" s="75">
        <v>100</v>
      </c>
      <c r="K20" s="76" t="b">
        <f>IFERROR(I20&gt;=J20-0.01,CHYBA)</f>
        <v>0</v>
      </c>
      <c r="L20" s="27"/>
      <c r="M20" s="101">
        <v>2023</v>
      </c>
      <c r="N20" s="81">
        <f t="shared" si="3"/>
        <v>0</v>
      </c>
      <c r="O20" s="81">
        <f>X48</f>
        <v>0</v>
      </c>
      <c r="P20" s="82" t="str">
        <f t="shared" si="0"/>
        <v>pravda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</row>
    <row r="21" spans="1:69" ht="15.75" thickBot="1" x14ac:dyDescent="0.3">
      <c r="A21" s="27"/>
      <c r="B21" s="27"/>
      <c r="C21" s="101" t="s">
        <v>6</v>
      </c>
      <c r="D21" s="83">
        <f>D13+D14+D15+D16+D17+D18+D19+D20</f>
        <v>0</v>
      </c>
      <c r="E21" s="84">
        <f>E13+E14+E15+E16+E17+E18+E19+E20</f>
        <v>0</v>
      </c>
      <c r="F21" s="85">
        <f t="shared" si="1"/>
        <v>0</v>
      </c>
      <c r="G21" s="86"/>
      <c r="H21" s="87">
        <f t="shared" si="2"/>
        <v>0</v>
      </c>
      <c r="I21" s="88" t="s">
        <v>7</v>
      </c>
      <c r="J21" s="75">
        <v>100</v>
      </c>
      <c r="K21" s="88" t="s">
        <v>7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</row>
    <row r="22" spans="1:69" x14ac:dyDescent="0.25">
      <c r="A22" s="27"/>
      <c r="B22" s="27"/>
      <c r="C22" s="47"/>
      <c r="D22" s="47" t="s">
        <v>65</v>
      </c>
      <c r="E22" s="4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</row>
    <row r="23" spans="1:69" x14ac:dyDescent="0.25">
      <c r="A23" s="27"/>
      <c r="B23" s="27"/>
      <c r="C23" s="27"/>
      <c r="D23" s="47" t="s">
        <v>66</v>
      </c>
      <c r="E23" s="27"/>
      <c r="F23" s="27"/>
      <c r="G23" s="27"/>
      <c r="H23" s="48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</row>
    <row r="24" spans="1:69" ht="15.75" thickBot="1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</row>
    <row r="25" spans="1:69" ht="93.75" customHeight="1" thickBot="1" x14ac:dyDescent="0.3">
      <c r="A25" s="27"/>
      <c r="B25" s="27"/>
      <c r="C25" s="27"/>
      <c r="D25" s="102" t="s">
        <v>59</v>
      </c>
      <c r="E25" s="102" t="s">
        <v>60</v>
      </c>
      <c r="F25" s="103" t="s">
        <v>58</v>
      </c>
      <c r="G25" s="102" t="s">
        <v>62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</row>
    <row r="26" spans="1:69" ht="24" customHeight="1" thickBot="1" x14ac:dyDescent="0.3">
      <c r="A26" s="27"/>
      <c r="B26" s="27"/>
      <c r="C26" s="27"/>
      <c r="D26" s="49">
        <v>0</v>
      </c>
      <c r="E26" s="104">
        <v>25.715</v>
      </c>
      <c r="F26" s="287">
        <f>D26*E26</f>
        <v>0</v>
      </c>
      <c r="G26" s="105" t="str">
        <f>IF(E21&lt;=F26,"PRAVDA","CHYBA")</f>
        <v>PRAVDA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</row>
    <row r="27" spans="1:69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</row>
    <row r="28" spans="1:69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</row>
    <row r="29" spans="1:69" ht="15.75" thickBot="1" x14ac:dyDescent="0.3">
      <c r="A29" s="34" t="s">
        <v>19</v>
      </c>
      <c r="B29" s="34"/>
      <c r="C29" s="34"/>
      <c r="D29" s="35"/>
      <c r="E29" s="36"/>
      <c r="F29" s="36"/>
      <c r="G29" s="3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</row>
    <row r="30" spans="1:69" x14ac:dyDescent="0.25">
      <c r="A30" s="277" t="s">
        <v>54</v>
      </c>
      <c r="B30" s="278"/>
      <c r="C30" s="279">
        <v>2016</v>
      </c>
      <c r="D30" s="244"/>
      <c r="E30" s="245"/>
      <c r="F30" s="239">
        <v>2017</v>
      </c>
      <c r="G30" s="240"/>
      <c r="H30" s="242"/>
      <c r="I30" s="243">
        <v>2018</v>
      </c>
      <c r="J30" s="244"/>
      <c r="K30" s="245"/>
      <c r="L30" s="239">
        <v>2019</v>
      </c>
      <c r="M30" s="240"/>
      <c r="N30" s="242"/>
      <c r="O30" s="243">
        <v>2020</v>
      </c>
      <c r="P30" s="244"/>
      <c r="Q30" s="245"/>
      <c r="R30" s="239">
        <v>2021</v>
      </c>
      <c r="S30" s="240"/>
      <c r="T30" s="242"/>
      <c r="U30" s="243">
        <v>2022</v>
      </c>
      <c r="V30" s="244"/>
      <c r="W30" s="245"/>
      <c r="X30" s="239">
        <v>2023</v>
      </c>
      <c r="Y30" s="240"/>
      <c r="Z30" s="241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</row>
    <row r="31" spans="1:69" ht="68.25" customHeight="1" thickBot="1" x14ac:dyDescent="0.3">
      <c r="A31" s="106" t="s">
        <v>69</v>
      </c>
      <c r="B31" s="107" t="s">
        <v>53</v>
      </c>
      <c r="C31" s="108" t="s">
        <v>12</v>
      </c>
      <c r="D31" s="109" t="s">
        <v>13</v>
      </c>
      <c r="E31" s="110" t="s">
        <v>14</v>
      </c>
      <c r="F31" s="111" t="s">
        <v>12</v>
      </c>
      <c r="G31" s="112" t="s">
        <v>13</v>
      </c>
      <c r="H31" s="113" t="s">
        <v>14</v>
      </c>
      <c r="I31" s="130" t="s">
        <v>12</v>
      </c>
      <c r="J31" s="131" t="s">
        <v>13</v>
      </c>
      <c r="K31" s="110" t="s">
        <v>14</v>
      </c>
      <c r="L31" s="111" t="s">
        <v>12</v>
      </c>
      <c r="M31" s="112" t="s">
        <v>13</v>
      </c>
      <c r="N31" s="113" t="s">
        <v>14</v>
      </c>
      <c r="O31" s="130" t="s">
        <v>12</v>
      </c>
      <c r="P31" s="109" t="s">
        <v>13</v>
      </c>
      <c r="Q31" s="110" t="s">
        <v>14</v>
      </c>
      <c r="R31" s="111" t="s">
        <v>12</v>
      </c>
      <c r="S31" s="112" t="s">
        <v>13</v>
      </c>
      <c r="T31" s="113" t="s">
        <v>14</v>
      </c>
      <c r="U31" s="130" t="s">
        <v>12</v>
      </c>
      <c r="V31" s="109" t="s">
        <v>13</v>
      </c>
      <c r="W31" s="110" t="s">
        <v>14</v>
      </c>
      <c r="X31" s="111" t="s">
        <v>12</v>
      </c>
      <c r="Y31" s="132" t="s">
        <v>13</v>
      </c>
      <c r="Z31" s="133" t="s">
        <v>14</v>
      </c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</row>
    <row r="32" spans="1:69" x14ac:dyDescent="0.25">
      <c r="A32" s="166" t="s">
        <v>67</v>
      </c>
      <c r="B32" s="169"/>
      <c r="C32" s="114">
        <v>0</v>
      </c>
      <c r="D32" s="115">
        <v>0</v>
      </c>
      <c r="E32" s="116" t="str">
        <f>IF(D32=0,"EU nulový",IF((D32/C32)&gt;0.951,"CHYBA","o.k."))</f>
        <v>EU nulový</v>
      </c>
      <c r="F32" s="117">
        <v>0</v>
      </c>
      <c r="G32" s="115">
        <v>0</v>
      </c>
      <c r="H32" s="118" t="str">
        <f>IF(G32=0,"EU nulový",IF((G32/F32)&gt;0.951,"CHYBA","o.k."))</f>
        <v>EU nulový</v>
      </c>
      <c r="I32" s="50"/>
      <c r="J32" s="51"/>
      <c r="K32" s="118" t="str">
        <f>IF(J32=0,"EU nulový",IF((J32/I32)&gt;0.951,"CHYBA","o.k."))</f>
        <v>EU nulový</v>
      </c>
      <c r="L32" s="50"/>
      <c r="M32" s="51"/>
      <c r="N32" s="118" t="str">
        <f>IF(M32=0,"EU nulový",IF((M32/L32)&gt;0.951,"CHYBA","o.k."))</f>
        <v>EU nulový</v>
      </c>
      <c r="O32" s="50"/>
      <c r="P32" s="51"/>
      <c r="Q32" s="118" t="str">
        <f>IF(P32=0,"EU nulový",IF((P32/O32)&gt;0.951,"CHYBA","o.k."))</f>
        <v>EU nulový</v>
      </c>
      <c r="R32" s="50"/>
      <c r="S32" s="51"/>
      <c r="T32" s="118" t="str">
        <f>IF(S32=0,"EU nulový",IF((S32/R32)&gt;0.951,"CHYBA","o.k."))</f>
        <v>EU nulový</v>
      </c>
      <c r="U32" s="50"/>
      <c r="V32" s="51"/>
      <c r="W32" s="118" t="str">
        <f>IF(V32=0,"EU nulový",IF((V32/U32)&gt;0.951,"CHYBA","o.k."))</f>
        <v>EU nulový</v>
      </c>
      <c r="X32" s="50"/>
      <c r="Y32" s="51"/>
      <c r="Z32" s="138" t="str">
        <f>IF(Y32=0,"EU nulový",IF((Y32/X32)&gt;0.951,"CHYBA","o.k."))</f>
        <v>EU nulový</v>
      </c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</row>
    <row r="33" spans="1:69" s="1" customFormat="1" x14ac:dyDescent="0.25">
      <c r="A33" s="166" t="s">
        <v>67</v>
      </c>
      <c r="B33" s="170"/>
      <c r="C33" s="119">
        <v>0</v>
      </c>
      <c r="D33" s="120">
        <v>0</v>
      </c>
      <c r="E33" s="121" t="str">
        <f t="shared" ref="E33:E47" si="4">IF(D33=0,"EU nulový",IF((D33/C33)&gt;0.951,"CHYBA","o.k."))</f>
        <v>EU nulový</v>
      </c>
      <c r="F33" s="122">
        <v>0</v>
      </c>
      <c r="G33" s="120">
        <v>0</v>
      </c>
      <c r="H33" s="123" t="str">
        <f t="shared" ref="H33:H47" si="5">IF(G33=0,"EU nulový",IF((G33/F33)&gt;0.951,"CHYBA","o.k."))</f>
        <v>EU nulový</v>
      </c>
      <c r="I33" s="52"/>
      <c r="J33" s="53"/>
      <c r="K33" s="123" t="str">
        <f t="shared" ref="K33:K47" si="6">IF(J33=0,"EU nulový",IF((J33/I33)&gt;0.951,"CHYBA","o.k."))</f>
        <v>EU nulový</v>
      </c>
      <c r="L33" s="52"/>
      <c r="M33" s="53"/>
      <c r="N33" s="123" t="str">
        <f t="shared" ref="N33:N47" si="7">IF(M33=0,"EU nulový",IF((M33/L33)&gt;0.951,"CHYBA","o.k."))</f>
        <v>EU nulový</v>
      </c>
      <c r="O33" s="52"/>
      <c r="P33" s="53"/>
      <c r="Q33" s="123" t="str">
        <f t="shared" ref="Q33:Q47" si="8">IF(P33=0,"EU nulový",IF((P33/O33)&gt;0.951,"CHYBA","o.k."))</f>
        <v>EU nulový</v>
      </c>
      <c r="R33" s="52"/>
      <c r="S33" s="53"/>
      <c r="T33" s="123" t="str">
        <f t="shared" ref="T33:T47" si="9">IF(S33=0,"EU nulový",IF((S33/R33)&gt;0.951,"CHYBA","o.k."))</f>
        <v>EU nulový</v>
      </c>
      <c r="U33" s="52"/>
      <c r="V33" s="53"/>
      <c r="W33" s="123" t="str">
        <f t="shared" ref="W33:W47" si="10">IF(V33=0,"EU nulový",IF((V33/U33)&gt;0.951,"CHYBA","o.k."))</f>
        <v>EU nulový</v>
      </c>
      <c r="X33" s="52"/>
      <c r="Y33" s="53"/>
      <c r="Z33" s="139" t="str">
        <f t="shared" ref="Z33:Z47" si="11">IF(Y33=0,"EU nulový",IF((Y33/X33)&gt;0.951,"CHYBA","o.k."))</f>
        <v>EU nulový</v>
      </c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</row>
    <row r="34" spans="1:69" s="1" customFormat="1" x14ac:dyDescent="0.25">
      <c r="A34" s="166" t="s">
        <v>67</v>
      </c>
      <c r="B34" s="170"/>
      <c r="C34" s="119">
        <v>0</v>
      </c>
      <c r="D34" s="120">
        <v>0</v>
      </c>
      <c r="E34" s="121" t="str">
        <f t="shared" si="4"/>
        <v>EU nulový</v>
      </c>
      <c r="F34" s="122">
        <v>0</v>
      </c>
      <c r="G34" s="120">
        <v>0</v>
      </c>
      <c r="H34" s="123" t="str">
        <f t="shared" si="5"/>
        <v>EU nulový</v>
      </c>
      <c r="I34" s="52"/>
      <c r="J34" s="53"/>
      <c r="K34" s="123" t="str">
        <f t="shared" si="6"/>
        <v>EU nulový</v>
      </c>
      <c r="L34" s="52"/>
      <c r="M34" s="53"/>
      <c r="N34" s="123" t="str">
        <f t="shared" si="7"/>
        <v>EU nulový</v>
      </c>
      <c r="O34" s="52"/>
      <c r="P34" s="53"/>
      <c r="Q34" s="123" t="str">
        <f t="shared" si="8"/>
        <v>EU nulový</v>
      </c>
      <c r="R34" s="52"/>
      <c r="S34" s="53"/>
      <c r="T34" s="123" t="str">
        <f t="shared" si="9"/>
        <v>EU nulový</v>
      </c>
      <c r="U34" s="52"/>
      <c r="V34" s="53"/>
      <c r="W34" s="123" t="str">
        <f t="shared" si="10"/>
        <v>EU nulový</v>
      </c>
      <c r="X34" s="52"/>
      <c r="Y34" s="53"/>
      <c r="Z34" s="139" t="str">
        <f t="shared" si="11"/>
        <v>EU nulový</v>
      </c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</row>
    <row r="35" spans="1:69" s="1" customFormat="1" x14ac:dyDescent="0.25">
      <c r="A35" s="166" t="s">
        <v>67</v>
      </c>
      <c r="B35" s="170"/>
      <c r="C35" s="119">
        <v>0</v>
      </c>
      <c r="D35" s="120">
        <v>0</v>
      </c>
      <c r="E35" s="121" t="str">
        <f t="shared" si="4"/>
        <v>EU nulový</v>
      </c>
      <c r="F35" s="122">
        <v>0</v>
      </c>
      <c r="G35" s="120">
        <v>0</v>
      </c>
      <c r="H35" s="123" t="str">
        <f t="shared" si="5"/>
        <v>EU nulový</v>
      </c>
      <c r="I35" s="52"/>
      <c r="J35" s="53"/>
      <c r="K35" s="123" t="str">
        <f t="shared" si="6"/>
        <v>EU nulový</v>
      </c>
      <c r="L35" s="52"/>
      <c r="M35" s="53"/>
      <c r="N35" s="123" t="str">
        <f t="shared" si="7"/>
        <v>EU nulový</v>
      </c>
      <c r="O35" s="52"/>
      <c r="P35" s="53"/>
      <c r="Q35" s="123" t="str">
        <f t="shared" si="8"/>
        <v>EU nulový</v>
      </c>
      <c r="R35" s="52"/>
      <c r="S35" s="53"/>
      <c r="T35" s="123" t="str">
        <f t="shared" si="9"/>
        <v>EU nulový</v>
      </c>
      <c r="U35" s="52"/>
      <c r="V35" s="53"/>
      <c r="W35" s="123" t="str">
        <f t="shared" si="10"/>
        <v>EU nulový</v>
      </c>
      <c r="X35" s="52"/>
      <c r="Y35" s="53"/>
      <c r="Z35" s="139" t="str">
        <f t="shared" si="11"/>
        <v>EU nulový</v>
      </c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</row>
    <row r="36" spans="1:69" s="1" customFormat="1" x14ac:dyDescent="0.25">
      <c r="A36" s="166" t="s">
        <v>67</v>
      </c>
      <c r="B36" s="170"/>
      <c r="C36" s="119">
        <v>0</v>
      </c>
      <c r="D36" s="120">
        <v>0</v>
      </c>
      <c r="E36" s="121" t="str">
        <f t="shared" si="4"/>
        <v>EU nulový</v>
      </c>
      <c r="F36" s="122">
        <v>0</v>
      </c>
      <c r="G36" s="120">
        <v>0</v>
      </c>
      <c r="H36" s="123" t="str">
        <f t="shared" si="5"/>
        <v>EU nulový</v>
      </c>
      <c r="I36" s="52"/>
      <c r="J36" s="53"/>
      <c r="K36" s="123" t="str">
        <f t="shared" si="6"/>
        <v>EU nulový</v>
      </c>
      <c r="L36" s="52"/>
      <c r="M36" s="53"/>
      <c r="N36" s="123" t="str">
        <f t="shared" si="7"/>
        <v>EU nulový</v>
      </c>
      <c r="O36" s="52"/>
      <c r="P36" s="53"/>
      <c r="Q36" s="123" t="str">
        <f t="shared" si="8"/>
        <v>EU nulový</v>
      </c>
      <c r="R36" s="52"/>
      <c r="S36" s="53"/>
      <c r="T36" s="123" t="str">
        <f t="shared" si="9"/>
        <v>EU nulový</v>
      </c>
      <c r="U36" s="52"/>
      <c r="V36" s="53"/>
      <c r="W36" s="123" t="str">
        <f t="shared" si="10"/>
        <v>EU nulový</v>
      </c>
      <c r="X36" s="52"/>
      <c r="Y36" s="53"/>
      <c r="Z36" s="139" t="str">
        <f t="shared" si="11"/>
        <v>EU nulový</v>
      </c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69" s="1" customFormat="1" x14ac:dyDescent="0.25">
      <c r="A37" s="168"/>
      <c r="B37" s="170"/>
      <c r="C37" s="119">
        <v>0</v>
      </c>
      <c r="D37" s="120">
        <v>0</v>
      </c>
      <c r="E37" s="121" t="str">
        <f t="shared" si="4"/>
        <v>EU nulový</v>
      </c>
      <c r="F37" s="122">
        <v>0</v>
      </c>
      <c r="G37" s="120">
        <v>0</v>
      </c>
      <c r="H37" s="123" t="str">
        <f t="shared" si="5"/>
        <v>EU nulový</v>
      </c>
      <c r="I37" s="52"/>
      <c r="J37" s="53"/>
      <c r="K37" s="123" t="str">
        <f t="shared" si="6"/>
        <v>EU nulový</v>
      </c>
      <c r="L37" s="52"/>
      <c r="M37" s="53"/>
      <c r="N37" s="123" t="str">
        <f t="shared" si="7"/>
        <v>EU nulový</v>
      </c>
      <c r="O37" s="52"/>
      <c r="P37" s="53"/>
      <c r="Q37" s="123" t="str">
        <f t="shared" si="8"/>
        <v>EU nulový</v>
      </c>
      <c r="R37" s="52"/>
      <c r="S37" s="53"/>
      <c r="T37" s="123" t="str">
        <f t="shared" si="9"/>
        <v>EU nulový</v>
      </c>
      <c r="U37" s="52"/>
      <c r="V37" s="53"/>
      <c r="W37" s="123" t="str">
        <f t="shared" si="10"/>
        <v>EU nulový</v>
      </c>
      <c r="X37" s="52"/>
      <c r="Y37" s="53"/>
      <c r="Z37" s="139" t="str">
        <f t="shared" si="11"/>
        <v>EU nulový</v>
      </c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69" s="1" customFormat="1" x14ac:dyDescent="0.25">
      <c r="A38" s="168"/>
      <c r="B38" s="170"/>
      <c r="C38" s="119">
        <v>0</v>
      </c>
      <c r="D38" s="120">
        <v>0</v>
      </c>
      <c r="E38" s="121" t="str">
        <f t="shared" si="4"/>
        <v>EU nulový</v>
      </c>
      <c r="F38" s="122">
        <v>0</v>
      </c>
      <c r="G38" s="120">
        <v>0</v>
      </c>
      <c r="H38" s="123" t="str">
        <f t="shared" si="5"/>
        <v>EU nulový</v>
      </c>
      <c r="I38" s="52"/>
      <c r="J38" s="53"/>
      <c r="K38" s="123" t="str">
        <f t="shared" si="6"/>
        <v>EU nulový</v>
      </c>
      <c r="L38" s="52"/>
      <c r="M38" s="53"/>
      <c r="N38" s="123" t="str">
        <f t="shared" si="7"/>
        <v>EU nulový</v>
      </c>
      <c r="O38" s="52"/>
      <c r="P38" s="53"/>
      <c r="Q38" s="123" t="str">
        <f t="shared" si="8"/>
        <v>EU nulový</v>
      </c>
      <c r="R38" s="52"/>
      <c r="S38" s="53"/>
      <c r="T38" s="123" t="str">
        <f t="shared" si="9"/>
        <v>EU nulový</v>
      </c>
      <c r="U38" s="52"/>
      <c r="V38" s="53"/>
      <c r="W38" s="123" t="str">
        <f t="shared" si="10"/>
        <v>EU nulový</v>
      </c>
      <c r="X38" s="52"/>
      <c r="Y38" s="53"/>
      <c r="Z38" s="139" t="str">
        <f t="shared" si="11"/>
        <v>EU nulový</v>
      </c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</row>
    <row r="39" spans="1:69" s="1" customFormat="1" x14ac:dyDescent="0.25">
      <c r="A39" s="168"/>
      <c r="B39" s="170"/>
      <c r="C39" s="119">
        <v>0</v>
      </c>
      <c r="D39" s="120">
        <v>0</v>
      </c>
      <c r="E39" s="121" t="str">
        <f t="shared" si="4"/>
        <v>EU nulový</v>
      </c>
      <c r="F39" s="122">
        <v>0</v>
      </c>
      <c r="G39" s="120">
        <v>0</v>
      </c>
      <c r="H39" s="123" t="str">
        <f t="shared" si="5"/>
        <v>EU nulový</v>
      </c>
      <c r="I39" s="52"/>
      <c r="J39" s="53"/>
      <c r="K39" s="123" t="str">
        <f t="shared" si="6"/>
        <v>EU nulový</v>
      </c>
      <c r="L39" s="52"/>
      <c r="M39" s="53"/>
      <c r="N39" s="123" t="str">
        <f t="shared" si="7"/>
        <v>EU nulový</v>
      </c>
      <c r="O39" s="52"/>
      <c r="P39" s="53"/>
      <c r="Q39" s="123" t="str">
        <f t="shared" si="8"/>
        <v>EU nulový</v>
      </c>
      <c r="R39" s="52"/>
      <c r="S39" s="53"/>
      <c r="T39" s="123" t="str">
        <f t="shared" si="9"/>
        <v>EU nulový</v>
      </c>
      <c r="U39" s="52"/>
      <c r="V39" s="53"/>
      <c r="W39" s="123" t="str">
        <f t="shared" si="10"/>
        <v>EU nulový</v>
      </c>
      <c r="X39" s="52"/>
      <c r="Y39" s="53"/>
      <c r="Z39" s="139" t="str">
        <f t="shared" si="11"/>
        <v>EU nulový</v>
      </c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</row>
    <row r="40" spans="1:69" s="1" customFormat="1" x14ac:dyDescent="0.25">
      <c r="A40" s="168"/>
      <c r="B40" s="170"/>
      <c r="C40" s="119">
        <v>0</v>
      </c>
      <c r="D40" s="120">
        <v>0</v>
      </c>
      <c r="E40" s="121" t="str">
        <f t="shared" si="4"/>
        <v>EU nulový</v>
      </c>
      <c r="F40" s="122">
        <v>0</v>
      </c>
      <c r="G40" s="120">
        <v>0</v>
      </c>
      <c r="H40" s="123" t="str">
        <f t="shared" si="5"/>
        <v>EU nulový</v>
      </c>
      <c r="I40" s="52"/>
      <c r="J40" s="53"/>
      <c r="K40" s="123" t="str">
        <f t="shared" si="6"/>
        <v>EU nulový</v>
      </c>
      <c r="L40" s="52"/>
      <c r="M40" s="53"/>
      <c r="N40" s="123" t="str">
        <f t="shared" si="7"/>
        <v>EU nulový</v>
      </c>
      <c r="O40" s="52"/>
      <c r="P40" s="53"/>
      <c r="Q40" s="123" t="str">
        <f t="shared" si="8"/>
        <v>EU nulový</v>
      </c>
      <c r="R40" s="52"/>
      <c r="S40" s="53"/>
      <c r="T40" s="123" t="str">
        <f t="shared" si="9"/>
        <v>EU nulový</v>
      </c>
      <c r="U40" s="52"/>
      <c r="V40" s="53"/>
      <c r="W40" s="123" t="str">
        <f t="shared" si="10"/>
        <v>EU nulový</v>
      </c>
      <c r="X40" s="52"/>
      <c r="Y40" s="53"/>
      <c r="Z40" s="139" t="str">
        <f t="shared" si="11"/>
        <v>EU nulový</v>
      </c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</row>
    <row r="41" spans="1:69" s="1" customFormat="1" x14ac:dyDescent="0.25">
      <c r="A41" s="168"/>
      <c r="B41" s="170"/>
      <c r="C41" s="119">
        <v>0</v>
      </c>
      <c r="D41" s="120">
        <v>0</v>
      </c>
      <c r="E41" s="121" t="str">
        <f t="shared" si="4"/>
        <v>EU nulový</v>
      </c>
      <c r="F41" s="143">
        <v>0</v>
      </c>
      <c r="G41" s="120">
        <v>0</v>
      </c>
      <c r="H41" s="123" t="str">
        <f t="shared" si="5"/>
        <v>EU nulový</v>
      </c>
      <c r="I41" s="52"/>
      <c r="J41" s="53"/>
      <c r="K41" s="123" t="str">
        <f t="shared" si="6"/>
        <v>EU nulový</v>
      </c>
      <c r="L41" s="52"/>
      <c r="M41" s="53"/>
      <c r="N41" s="123" t="str">
        <f t="shared" si="7"/>
        <v>EU nulový</v>
      </c>
      <c r="O41" s="52"/>
      <c r="P41" s="53"/>
      <c r="Q41" s="123" t="str">
        <f t="shared" si="8"/>
        <v>EU nulový</v>
      </c>
      <c r="R41" s="52"/>
      <c r="S41" s="53"/>
      <c r="T41" s="123" t="str">
        <f t="shared" si="9"/>
        <v>EU nulový</v>
      </c>
      <c r="U41" s="52"/>
      <c r="V41" s="53"/>
      <c r="W41" s="123" t="str">
        <f t="shared" si="10"/>
        <v>EU nulový</v>
      </c>
      <c r="X41" s="52"/>
      <c r="Y41" s="53"/>
      <c r="Z41" s="139" t="str">
        <f t="shared" si="11"/>
        <v>EU nulový</v>
      </c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</row>
    <row r="42" spans="1:69" s="1" customFormat="1" x14ac:dyDescent="0.25">
      <c r="A42" s="168"/>
      <c r="B42" s="170"/>
      <c r="C42" s="119">
        <v>0</v>
      </c>
      <c r="D42" s="120">
        <v>0</v>
      </c>
      <c r="E42" s="121" t="str">
        <f t="shared" si="4"/>
        <v>EU nulový</v>
      </c>
      <c r="F42" s="122">
        <v>0</v>
      </c>
      <c r="G42" s="120">
        <v>0</v>
      </c>
      <c r="H42" s="123" t="str">
        <f t="shared" si="5"/>
        <v>EU nulový</v>
      </c>
      <c r="I42" s="52"/>
      <c r="J42" s="53"/>
      <c r="K42" s="123" t="str">
        <f t="shared" si="6"/>
        <v>EU nulový</v>
      </c>
      <c r="L42" s="52"/>
      <c r="M42" s="53"/>
      <c r="N42" s="123" t="str">
        <f t="shared" si="7"/>
        <v>EU nulový</v>
      </c>
      <c r="O42" s="52"/>
      <c r="P42" s="53"/>
      <c r="Q42" s="123" t="str">
        <f t="shared" si="8"/>
        <v>EU nulový</v>
      </c>
      <c r="R42" s="52"/>
      <c r="S42" s="53"/>
      <c r="T42" s="123" t="str">
        <f t="shared" si="9"/>
        <v>EU nulový</v>
      </c>
      <c r="U42" s="52"/>
      <c r="V42" s="53"/>
      <c r="W42" s="123" t="str">
        <f t="shared" si="10"/>
        <v>EU nulový</v>
      </c>
      <c r="X42" s="52"/>
      <c r="Y42" s="53"/>
      <c r="Z42" s="139" t="str">
        <f t="shared" si="11"/>
        <v>EU nulový</v>
      </c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</row>
    <row r="43" spans="1:69" s="1" customFormat="1" x14ac:dyDescent="0.25">
      <c r="A43" s="168" t="s">
        <v>68</v>
      </c>
      <c r="B43" s="170"/>
      <c r="C43" s="119">
        <v>0</v>
      </c>
      <c r="D43" s="120">
        <v>0</v>
      </c>
      <c r="E43" s="121" t="str">
        <f t="shared" si="4"/>
        <v>EU nulový</v>
      </c>
      <c r="F43" s="122">
        <v>0</v>
      </c>
      <c r="G43" s="120">
        <v>0</v>
      </c>
      <c r="H43" s="123" t="str">
        <f t="shared" si="5"/>
        <v>EU nulový</v>
      </c>
      <c r="I43" s="52"/>
      <c r="J43" s="53"/>
      <c r="K43" s="123" t="str">
        <f t="shared" si="6"/>
        <v>EU nulový</v>
      </c>
      <c r="L43" s="52"/>
      <c r="M43" s="53"/>
      <c r="N43" s="123" t="str">
        <f t="shared" si="7"/>
        <v>EU nulový</v>
      </c>
      <c r="O43" s="52"/>
      <c r="P43" s="53"/>
      <c r="Q43" s="123" t="str">
        <f t="shared" si="8"/>
        <v>EU nulový</v>
      </c>
      <c r="R43" s="52"/>
      <c r="S43" s="53"/>
      <c r="T43" s="123" t="str">
        <f t="shared" si="9"/>
        <v>EU nulový</v>
      </c>
      <c r="U43" s="52"/>
      <c r="V43" s="53"/>
      <c r="W43" s="123" t="str">
        <f t="shared" si="10"/>
        <v>EU nulový</v>
      </c>
      <c r="X43" s="52"/>
      <c r="Y43" s="53"/>
      <c r="Z43" s="139" t="str">
        <f t="shared" si="11"/>
        <v>EU nulový</v>
      </c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</row>
    <row r="44" spans="1:69" s="1" customFormat="1" x14ac:dyDescent="0.25">
      <c r="A44" s="168"/>
      <c r="B44" s="170"/>
      <c r="C44" s="119">
        <v>0</v>
      </c>
      <c r="D44" s="120">
        <v>0</v>
      </c>
      <c r="E44" s="121" t="str">
        <f t="shared" si="4"/>
        <v>EU nulový</v>
      </c>
      <c r="F44" s="122">
        <v>0</v>
      </c>
      <c r="G44" s="120">
        <v>0</v>
      </c>
      <c r="H44" s="123" t="str">
        <f t="shared" si="5"/>
        <v>EU nulový</v>
      </c>
      <c r="I44" s="52"/>
      <c r="J44" s="53"/>
      <c r="K44" s="123" t="str">
        <f t="shared" si="6"/>
        <v>EU nulový</v>
      </c>
      <c r="L44" s="52"/>
      <c r="M44" s="53"/>
      <c r="N44" s="123" t="str">
        <f t="shared" si="7"/>
        <v>EU nulový</v>
      </c>
      <c r="O44" s="52"/>
      <c r="P44" s="53"/>
      <c r="Q44" s="123" t="str">
        <f t="shared" si="8"/>
        <v>EU nulový</v>
      </c>
      <c r="R44" s="52"/>
      <c r="S44" s="53"/>
      <c r="T44" s="123" t="str">
        <f t="shared" si="9"/>
        <v>EU nulový</v>
      </c>
      <c r="U44" s="52"/>
      <c r="V44" s="53"/>
      <c r="W44" s="123" t="str">
        <f t="shared" si="10"/>
        <v>EU nulový</v>
      </c>
      <c r="X44" s="52"/>
      <c r="Y44" s="53"/>
      <c r="Z44" s="139" t="str">
        <f t="shared" si="11"/>
        <v>EU nulový</v>
      </c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</row>
    <row r="45" spans="1:69" s="1" customFormat="1" x14ac:dyDescent="0.25">
      <c r="A45" s="168"/>
      <c r="B45" s="170"/>
      <c r="C45" s="119">
        <v>0</v>
      </c>
      <c r="D45" s="120">
        <v>0</v>
      </c>
      <c r="E45" s="121" t="str">
        <f t="shared" si="4"/>
        <v>EU nulový</v>
      </c>
      <c r="F45" s="122">
        <v>0</v>
      </c>
      <c r="G45" s="120">
        <v>0</v>
      </c>
      <c r="H45" s="123" t="str">
        <f t="shared" si="5"/>
        <v>EU nulový</v>
      </c>
      <c r="I45" s="52"/>
      <c r="J45" s="53"/>
      <c r="K45" s="123" t="str">
        <f t="shared" si="6"/>
        <v>EU nulový</v>
      </c>
      <c r="L45" s="52"/>
      <c r="M45" s="53"/>
      <c r="N45" s="123" t="str">
        <f t="shared" si="7"/>
        <v>EU nulový</v>
      </c>
      <c r="O45" s="52"/>
      <c r="P45" s="53"/>
      <c r="Q45" s="123" t="str">
        <f t="shared" si="8"/>
        <v>EU nulový</v>
      </c>
      <c r="R45" s="52"/>
      <c r="S45" s="53"/>
      <c r="T45" s="123" t="str">
        <f t="shared" si="9"/>
        <v>EU nulový</v>
      </c>
      <c r="U45" s="52"/>
      <c r="V45" s="53"/>
      <c r="W45" s="123" t="str">
        <f t="shared" si="10"/>
        <v>EU nulový</v>
      </c>
      <c r="X45" s="52"/>
      <c r="Y45" s="53"/>
      <c r="Z45" s="139" t="str">
        <f t="shared" si="11"/>
        <v>EU nulový</v>
      </c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</row>
    <row r="46" spans="1:69" s="1" customFormat="1" x14ac:dyDescent="0.25">
      <c r="A46" s="171"/>
      <c r="B46" s="172"/>
      <c r="C46" s="119">
        <v>0</v>
      </c>
      <c r="D46" s="120">
        <v>0</v>
      </c>
      <c r="E46" s="121" t="str">
        <f t="shared" si="4"/>
        <v>EU nulový</v>
      </c>
      <c r="F46" s="122">
        <v>0</v>
      </c>
      <c r="G46" s="120">
        <v>0</v>
      </c>
      <c r="H46" s="123" t="str">
        <f t="shared" si="5"/>
        <v>EU nulový</v>
      </c>
      <c r="I46" s="159"/>
      <c r="J46" s="160"/>
      <c r="K46" s="123" t="str">
        <f t="shared" si="6"/>
        <v>EU nulový</v>
      </c>
      <c r="L46" s="159"/>
      <c r="M46" s="160"/>
      <c r="N46" s="123" t="str">
        <f t="shared" si="7"/>
        <v>EU nulový</v>
      </c>
      <c r="O46" s="159"/>
      <c r="P46" s="160"/>
      <c r="Q46" s="123" t="str">
        <f t="shared" si="8"/>
        <v>EU nulový</v>
      </c>
      <c r="R46" s="159"/>
      <c r="S46" s="160"/>
      <c r="T46" s="123" t="str">
        <f t="shared" si="9"/>
        <v>EU nulový</v>
      </c>
      <c r="U46" s="159"/>
      <c r="V46" s="160"/>
      <c r="W46" s="123" t="str">
        <f t="shared" si="10"/>
        <v>EU nulový</v>
      </c>
      <c r="X46" s="159"/>
      <c r="Y46" s="160"/>
      <c r="Z46" s="139" t="str">
        <f t="shared" si="11"/>
        <v>EU nulový</v>
      </c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69" ht="15.75" thickBot="1" x14ac:dyDescent="0.3">
      <c r="A47" s="173"/>
      <c r="B47" s="174"/>
      <c r="C47" s="119">
        <v>0</v>
      </c>
      <c r="D47" s="120">
        <v>0</v>
      </c>
      <c r="E47" s="121" t="str">
        <f t="shared" si="4"/>
        <v>EU nulový</v>
      </c>
      <c r="F47" s="122">
        <v>0</v>
      </c>
      <c r="G47" s="120">
        <v>0</v>
      </c>
      <c r="H47" s="123" t="str">
        <f t="shared" si="5"/>
        <v>EU nulový</v>
      </c>
      <c r="I47" s="54"/>
      <c r="J47" s="55"/>
      <c r="K47" s="123" t="str">
        <f t="shared" si="6"/>
        <v>EU nulový</v>
      </c>
      <c r="L47" s="54"/>
      <c r="M47" s="55"/>
      <c r="N47" s="123" t="str">
        <f t="shared" si="7"/>
        <v>EU nulový</v>
      </c>
      <c r="O47" s="54"/>
      <c r="P47" s="55"/>
      <c r="Q47" s="123" t="str">
        <f t="shared" si="8"/>
        <v>EU nulový</v>
      </c>
      <c r="R47" s="54"/>
      <c r="S47" s="55"/>
      <c r="T47" s="123" t="str">
        <f t="shared" si="9"/>
        <v>EU nulový</v>
      </c>
      <c r="U47" s="54"/>
      <c r="V47" s="55"/>
      <c r="W47" s="123" t="str">
        <f t="shared" si="10"/>
        <v>EU nulový</v>
      </c>
      <c r="X47" s="54"/>
      <c r="Y47" s="55"/>
      <c r="Z47" s="139" t="str">
        <f t="shared" si="11"/>
        <v>EU nulový</v>
      </c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</row>
    <row r="48" spans="1:69" ht="15.75" thickBot="1" x14ac:dyDescent="0.3">
      <c r="A48" s="27"/>
      <c r="B48" s="27"/>
      <c r="C48" s="124">
        <v>0</v>
      </c>
      <c r="D48" s="125">
        <v>0</v>
      </c>
      <c r="E48" s="126" t="str">
        <f t="shared" ref="E48" si="12">IF(D48=0,"EU nulový",IF((D48/C48)&gt;0.951,"CHYBA","o.k."))</f>
        <v>EU nulový</v>
      </c>
      <c r="F48" s="127">
        <f>SUM(F32:F47)</f>
        <v>0</v>
      </c>
      <c r="G48" s="128">
        <f>SUM(G32:G47)</f>
        <v>0</v>
      </c>
      <c r="H48" s="129" t="str">
        <f t="shared" ref="H48" si="13">IF(G48=0,"EU nulový",IF((G48/F48)&gt;0.951,"CHYBA","o.k."))</f>
        <v>EU nulový</v>
      </c>
      <c r="I48" s="134">
        <f>SUM(I32:I47)</f>
        <v>0</v>
      </c>
      <c r="J48" s="135">
        <f>SUM(J32:J47)</f>
        <v>0</v>
      </c>
      <c r="K48" s="126" t="str">
        <f t="shared" ref="K48" si="14">IF(J48=0,"EU nulový",IF((J48/I48)&gt;0.951,"CHYBA","o.k."))</f>
        <v>EU nulový</v>
      </c>
      <c r="L48" s="136">
        <f>SUM(L32:L47)</f>
        <v>0</v>
      </c>
      <c r="M48" s="135">
        <f>SUM(M32:M47)</f>
        <v>0</v>
      </c>
      <c r="N48" s="129" t="str">
        <f t="shared" ref="N48" si="15">IF(M48=0,"EU nulový",IF((M48/L48)&gt;0.951,"CHYBA","o.k."))</f>
        <v>EU nulový</v>
      </c>
      <c r="O48" s="134">
        <f>SUM(O32:O47)</f>
        <v>0</v>
      </c>
      <c r="P48" s="135">
        <f>SUM(P32:P47)</f>
        <v>0</v>
      </c>
      <c r="Q48" s="126" t="str">
        <f t="shared" ref="Q48" si="16">IF(P48=0,"EU nulový",IF((P48/O48)&gt;0.951,"CHYBA","o.k."))</f>
        <v>EU nulový</v>
      </c>
      <c r="R48" s="136">
        <f>SUM(R32:R47)</f>
        <v>0</v>
      </c>
      <c r="S48" s="135">
        <f>SUM(S32:S47)</f>
        <v>0</v>
      </c>
      <c r="T48" s="129" t="str">
        <f t="shared" ref="T48" si="17">IF(S48=0,"EU nulový",IF((S48/R48)&gt;0.951,"CHYBA","o.k."))</f>
        <v>EU nulový</v>
      </c>
      <c r="U48" s="137">
        <f>SUM(U32:U47)</f>
        <v>0</v>
      </c>
      <c r="V48" s="128">
        <f>SUM(V32:V47)</f>
        <v>0</v>
      </c>
      <c r="W48" s="126" t="str">
        <f>IF(V48=0,"EU nulový",IF((V48/U48)&gt;0.951,"CHYBA","o.k."))</f>
        <v>EU nulový</v>
      </c>
      <c r="X48" s="136">
        <f>SUM(X32:X47)</f>
        <v>0</v>
      </c>
      <c r="Y48" s="136">
        <f>SUM(Y32:Y47)</f>
        <v>0</v>
      </c>
      <c r="Z48" s="126" t="str">
        <f>IF(Y48=0,"EU nulový",IF((Y48/X48)&gt;0.951,"CHYBA","o.k."))</f>
        <v>EU nulový</v>
      </c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</row>
    <row r="49" spans="1:69" x14ac:dyDescent="0.25">
      <c r="A49" s="27"/>
      <c r="B49" s="27"/>
      <c r="C49" s="47"/>
      <c r="D49" s="47"/>
      <c r="E49" s="4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</row>
    <row r="50" spans="1:69" ht="15.75" thickBot="1" x14ac:dyDescent="0.3">
      <c r="A50" s="92" t="s">
        <v>56</v>
      </c>
      <c r="B50" s="93"/>
      <c r="C50" s="140"/>
      <c r="D50" s="140"/>
      <c r="E50" s="140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</row>
    <row r="51" spans="1:69" x14ac:dyDescent="0.25">
      <c r="A51" s="277" t="s">
        <v>54</v>
      </c>
      <c r="B51" s="278"/>
      <c r="C51" s="279" t="s">
        <v>24</v>
      </c>
      <c r="D51" s="244"/>
      <c r="E51" s="245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</row>
    <row r="52" spans="1:69" ht="66.75" thickBot="1" x14ac:dyDescent="0.3">
      <c r="A52" s="106" t="s">
        <v>70</v>
      </c>
      <c r="B52" s="107" t="s">
        <v>53</v>
      </c>
      <c r="C52" s="108" t="s">
        <v>12</v>
      </c>
      <c r="D52" s="109" t="s">
        <v>13</v>
      </c>
      <c r="E52" s="110" t="s">
        <v>14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</row>
    <row r="53" spans="1:69" x14ac:dyDescent="0.25">
      <c r="A53" s="175" t="s">
        <v>67</v>
      </c>
      <c r="B53" s="176"/>
      <c r="C53" s="141">
        <f>C32+F32+I32+L32+O32+R32+U32+X32</f>
        <v>0</v>
      </c>
      <c r="D53" s="142">
        <f>D32+G32+J32+M32+P32+S32+V32+Y32</f>
        <v>0</v>
      </c>
      <c r="E53" s="163" t="str">
        <f>IF(D53=0,"EU nulový",IF((D53/C53)&gt;0.951,"CHYBA","o.k."))</f>
        <v>EU nulový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</row>
    <row r="54" spans="1:69" x14ac:dyDescent="0.25">
      <c r="A54" s="166" t="s">
        <v>67</v>
      </c>
      <c r="B54" s="57"/>
      <c r="C54" s="143">
        <f t="shared" ref="C54:C68" si="18">C33+F33+I33+L33+O33+R33+U33+X33</f>
        <v>0</v>
      </c>
      <c r="D54" s="144">
        <f t="shared" ref="D54:D68" si="19">D33+G33+J33+M33+P33+S33+V33+Y33</f>
        <v>0</v>
      </c>
      <c r="E54" s="164" t="str">
        <f t="shared" ref="E54:E68" si="20">IF(D54=0,"EU nulový",IF((D54/C54)&gt;0.951,"CHYBA","o.k."))</f>
        <v>EU nulový</v>
      </c>
      <c r="F54" s="27"/>
      <c r="G54" s="27"/>
      <c r="H54" s="27"/>
      <c r="I54" s="149" t="s">
        <v>55</v>
      </c>
      <c r="J54" s="140"/>
      <c r="K54" s="140"/>
      <c r="L54" s="140"/>
      <c r="M54" s="140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</row>
    <row r="55" spans="1:69" x14ac:dyDescent="0.25">
      <c r="A55" s="166" t="s">
        <v>67</v>
      </c>
      <c r="B55" s="57"/>
      <c r="C55" s="143">
        <f t="shared" si="18"/>
        <v>0</v>
      </c>
      <c r="D55" s="144">
        <f t="shared" si="19"/>
        <v>0</v>
      </c>
      <c r="E55" s="164" t="str">
        <f t="shared" si="20"/>
        <v>EU nulový</v>
      </c>
      <c r="F55" s="27"/>
      <c r="G55" s="27"/>
      <c r="H55" s="27"/>
      <c r="I55" s="149" t="s">
        <v>72</v>
      </c>
      <c r="J55" s="140"/>
      <c r="K55" s="140"/>
      <c r="L55" s="140"/>
      <c r="M55" s="140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</row>
    <row r="56" spans="1:69" x14ac:dyDescent="0.25">
      <c r="A56" s="166" t="s">
        <v>67</v>
      </c>
      <c r="B56" s="56"/>
      <c r="C56" s="143">
        <f t="shared" si="18"/>
        <v>0</v>
      </c>
      <c r="D56" s="144">
        <f t="shared" si="19"/>
        <v>0</v>
      </c>
      <c r="E56" s="164" t="str">
        <f t="shared" si="20"/>
        <v>EU nulový</v>
      </c>
      <c r="F56" s="27"/>
      <c r="G56" s="27"/>
      <c r="H56" s="27"/>
      <c r="I56" s="149" t="s">
        <v>71</v>
      </c>
      <c r="J56" s="140"/>
      <c r="K56" s="140"/>
      <c r="L56" s="140"/>
      <c r="M56" s="140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</row>
    <row r="57" spans="1:69" x14ac:dyDescent="0.25">
      <c r="A57" s="166" t="s">
        <v>67</v>
      </c>
      <c r="B57" s="57"/>
      <c r="C57" s="143">
        <f>C36+F36+I36+L36+O36+R36+U36+X36</f>
        <v>0</v>
      </c>
      <c r="D57" s="144">
        <f>D36+G36+J36+M36+P36+S36+V36+Y36</f>
        <v>0</v>
      </c>
      <c r="E57" s="164" t="str">
        <f t="shared" si="20"/>
        <v>EU nulový</v>
      </c>
      <c r="F57" s="27"/>
      <c r="G57" s="27"/>
      <c r="H57" s="27"/>
      <c r="I57" s="140"/>
      <c r="J57" s="140"/>
      <c r="K57" s="140"/>
      <c r="L57" s="140"/>
      <c r="M57" s="140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</row>
    <row r="58" spans="1:69" s="1" customFormat="1" x14ac:dyDescent="0.25">
      <c r="A58" s="166"/>
      <c r="B58" s="57"/>
      <c r="C58" s="143">
        <f t="shared" si="18"/>
        <v>0</v>
      </c>
      <c r="D58" s="144">
        <f t="shared" si="19"/>
        <v>0</v>
      </c>
      <c r="E58" s="164" t="str">
        <f t="shared" si="20"/>
        <v>EU nulový</v>
      </c>
      <c r="F58" s="27"/>
      <c r="G58" s="27"/>
      <c r="H58" s="27"/>
      <c r="I58" s="140"/>
      <c r="J58" s="140"/>
      <c r="K58" s="140"/>
      <c r="L58" s="140"/>
      <c r="M58" s="140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</row>
    <row r="59" spans="1:69" s="1" customFormat="1" x14ac:dyDescent="0.25">
      <c r="A59" s="166"/>
      <c r="B59" s="56"/>
      <c r="C59" s="143">
        <f t="shared" si="18"/>
        <v>0</v>
      </c>
      <c r="D59" s="144">
        <f t="shared" si="19"/>
        <v>0</v>
      </c>
      <c r="E59" s="164" t="str">
        <f t="shared" si="20"/>
        <v>EU nulový</v>
      </c>
      <c r="F59" s="27"/>
      <c r="G59" s="27"/>
      <c r="H59" s="27"/>
      <c r="I59" s="140"/>
      <c r="J59" s="140"/>
      <c r="K59" s="140"/>
      <c r="L59" s="140"/>
      <c r="M59" s="140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</row>
    <row r="60" spans="1:69" s="1" customFormat="1" x14ac:dyDescent="0.25">
      <c r="A60" s="166"/>
      <c r="B60" s="57"/>
      <c r="C60" s="143">
        <f t="shared" si="18"/>
        <v>0</v>
      </c>
      <c r="D60" s="144">
        <f t="shared" si="19"/>
        <v>0</v>
      </c>
      <c r="E60" s="164" t="str">
        <f t="shared" si="20"/>
        <v>EU nulový</v>
      </c>
      <c r="F60" s="27"/>
      <c r="G60" s="27"/>
      <c r="H60" s="27"/>
      <c r="I60" s="140"/>
      <c r="J60" s="140"/>
      <c r="K60" s="140"/>
      <c r="L60" s="140"/>
      <c r="M60" s="140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</row>
    <row r="61" spans="1:69" s="1" customFormat="1" x14ac:dyDescent="0.25">
      <c r="A61" s="166"/>
      <c r="B61" s="57"/>
      <c r="C61" s="143">
        <f t="shared" si="18"/>
        <v>0</v>
      </c>
      <c r="D61" s="144">
        <f t="shared" si="19"/>
        <v>0</v>
      </c>
      <c r="E61" s="164" t="str">
        <f t="shared" si="20"/>
        <v>EU nulový</v>
      </c>
      <c r="F61" s="27"/>
      <c r="G61" s="27"/>
      <c r="H61" s="27"/>
      <c r="I61" s="140"/>
      <c r="J61" s="140"/>
      <c r="K61" s="140"/>
      <c r="L61" s="140"/>
      <c r="M61" s="140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</row>
    <row r="62" spans="1:69" s="1" customFormat="1" ht="15.75" thickBot="1" x14ac:dyDescent="0.3">
      <c r="A62" s="166"/>
      <c r="B62" s="56"/>
      <c r="C62" s="143">
        <f t="shared" si="18"/>
        <v>0</v>
      </c>
      <c r="D62" s="144">
        <f t="shared" si="19"/>
        <v>0</v>
      </c>
      <c r="E62" s="164" t="str">
        <f t="shared" si="20"/>
        <v>EU nulový</v>
      </c>
      <c r="F62" s="27"/>
      <c r="G62" s="27"/>
      <c r="H62" s="27"/>
      <c r="I62" s="140"/>
      <c r="J62" s="140"/>
      <c r="K62" s="140"/>
      <c r="L62" s="140"/>
      <c r="M62" s="140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69" ht="15.75" customHeight="1" thickBot="1" x14ac:dyDescent="0.3">
      <c r="A63" s="166"/>
      <c r="B63" s="57"/>
      <c r="C63" s="143">
        <f>C42+F42+I42+L42+O42+R42+U42+X42</f>
        <v>0</v>
      </c>
      <c r="D63" s="144">
        <f>D42+G42+J42+M42+P42+S42+V42+Y42</f>
        <v>0</v>
      </c>
      <c r="E63" s="164" t="str">
        <f t="shared" si="20"/>
        <v>EU nulový</v>
      </c>
      <c r="F63" s="27"/>
      <c r="G63" s="27"/>
      <c r="H63" s="27"/>
      <c r="I63" s="152"/>
      <c r="J63" s="153"/>
      <c r="K63" s="154" t="s">
        <v>23</v>
      </c>
      <c r="L63" s="155"/>
      <c r="M63" s="140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69" ht="15.75" thickBot="1" x14ac:dyDescent="0.3">
      <c r="A64" s="166"/>
      <c r="B64" s="57"/>
      <c r="C64" s="143">
        <f t="shared" si="18"/>
        <v>0</v>
      </c>
      <c r="D64" s="144">
        <f t="shared" si="19"/>
        <v>0</v>
      </c>
      <c r="E64" s="164" t="str">
        <f t="shared" si="20"/>
        <v>EU nulový</v>
      </c>
      <c r="F64" s="27"/>
      <c r="G64" s="27"/>
      <c r="H64" s="27"/>
      <c r="I64" s="273"/>
      <c r="J64" s="274"/>
      <c r="K64" s="156" t="s">
        <v>74</v>
      </c>
      <c r="L64" s="140"/>
      <c r="M64" s="140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</row>
    <row r="65" spans="1:69" x14ac:dyDescent="0.25">
      <c r="A65" s="166"/>
      <c r="B65" s="56"/>
      <c r="C65" s="143">
        <f>C44+F44+I44+L44+O44+R44+U44+X44</f>
        <v>0</v>
      </c>
      <c r="D65" s="144">
        <f t="shared" si="19"/>
        <v>0</v>
      </c>
      <c r="E65" s="164" t="str">
        <f t="shared" si="20"/>
        <v>EU nulový</v>
      </c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</row>
    <row r="66" spans="1:69" x14ac:dyDescent="0.25">
      <c r="A66" s="166"/>
      <c r="B66" s="57"/>
      <c r="C66" s="143">
        <f t="shared" si="18"/>
        <v>0</v>
      </c>
      <c r="D66" s="144">
        <f>D45+G45+J45+M45+P45+S45+V45+Y45</f>
        <v>0</v>
      </c>
      <c r="E66" s="164" t="str">
        <f t="shared" si="20"/>
        <v>EU nulový</v>
      </c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</row>
    <row r="67" spans="1:69" x14ac:dyDescent="0.25">
      <c r="A67" s="166"/>
      <c r="B67" s="57"/>
      <c r="C67" s="143">
        <f t="shared" si="18"/>
        <v>0</v>
      </c>
      <c r="D67" s="144">
        <f t="shared" si="19"/>
        <v>0</v>
      </c>
      <c r="E67" s="164" t="str">
        <f t="shared" si="20"/>
        <v>EU nulový</v>
      </c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</row>
    <row r="68" spans="1:69" ht="15.75" thickBot="1" x14ac:dyDescent="0.3">
      <c r="A68" s="167"/>
      <c r="B68" s="177"/>
      <c r="C68" s="161">
        <f t="shared" si="18"/>
        <v>0</v>
      </c>
      <c r="D68" s="162">
        <f t="shared" si="19"/>
        <v>0</v>
      </c>
      <c r="E68" s="165" t="str">
        <f t="shared" si="20"/>
        <v>EU nulový</v>
      </c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</row>
    <row r="69" spans="1:69" ht="15.75" thickBot="1" x14ac:dyDescent="0.3">
      <c r="A69" s="27"/>
      <c r="B69" s="27"/>
      <c r="C69" s="145">
        <f>SUM(C53:C68)</f>
        <v>0</v>
      </c>
      <c r="D69" s="146">
        <f>SUM(D53:D68)</f>
        <v>0</v>
      </c>
      <c r="E69" s="147" t="str">
        <f>IF(AND(D21=C69,E21=D69),"PRAVDA","CHYBA")</f>
        <v>PRAVDA</v>
      </c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</row>
    <row r="70" spans="1:69" x14ac:dyDescent="0.25">
      <c r="A70" s="27"/>
      <c r="B70" s="27"/>
      <c r="C70" s="47"/>
      <c r="D70" s="47"/>
      <c r="E70" s="4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</row>
    <row r="71" spans="1:69" x14ac:dyDescent="0.25">
      <c r="A71" s="148" t="s">
        <v>77</v>
      </c>
      <c r="B71" s="148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</row>
    <row r="72" spans="1:69" ht="15" customHeight="1" x14ac:dyDescent="0.25">
      <c r="A72" s="275" t="s">
        <v>76</v>
      </c>
      <c r="B72" s="276"/>
      <c r="C72" s="276"/>
      <c r="D72" s="276"/>
      <c r="E72" s="276"/>
      <c r="F72" s="276"/>
      <c r="G72" s="276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</row>
    <row r="73" spans="1:69" x14ac:dyDescent="0.25">
      <c r="A73" s="276"/>
      <c r="B73" s="276"/>
      <c r="C73" s="276"/>
      <c r="D73" s="276"/>
      <c r="E73" s="276"/>
      <c r="F73" s="276"/>
      <c r="G73" s="276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</row>
    <row r="74" spans="1:69" x14ac:dyDescent="0.25">
      <c r="A74" s="276"/>
      <c r="B74" s="276"/>
      <c r="C74" s="276"/>
      <c r="D74" s="276"/>
      <c r="E74" s="276"/>
      <c r="F74" s="276"/>
      <c r="G74" s="276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</row>
    <row r="75" spans="1:69" x14ac:dyDescent="0.25">
      <c r="A75" s="276"/>
      <c r="B75" s="276"/>
      <c r="C75" s="276"/>
      <c r="D75" s="276"/>
      <c r="E75" s="276"/>
      <c r="F75" s="276"/>
      <c r="G75" s="276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</row>
    <row r="76" spans="1:69" x14ac:dyDescent="0.25">
      <c r="A76" s="276"/>
      <c r="B76" s="276"/>
      <c r="C76" s="276"/>
      <c r="D76" s="276"/>
      <c r="E76" s="276"/>
      <c r="F76" s="276"/>
      <c r="G76" s="276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</row>
    <row r="77" spans="1:69" x14ac:dyDescent="0.25">
      <c r="A77" s="276"/>
      <c r="B77" s="276"/>
      <c r="C77" s="276"/>
      <c r="D77" s="276"/>
      <c r="E77" s="276"/>
      <c r="F77" s="276"/>
      <c r="G77" s="276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</row>
    <row r="78" spans="1:69" x14ac:dyDescent="0.25">
      <c r="A78" s="276"/>
      <c r="B78" s="276"/>
      <c r="C78" s="276"/>
      <c r="D78" s="276"/>
      <c r="E78" s="276"/>
      <c r="F78" s="276"/>
      <c r="G78" s="276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</row>
    <row r="79" spans="1:69" x14ac:dyDescent="0.25">
      <c r="A79" s="276"/>
      <c r="B79" s="276"/>
      <c r="C79" s="276"/>
      <c r="D79" s="276"/>
      <c r="E79" s="276"/>
      <c r="F79" s="276"/>
      <c r="G79" s="276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</row>
    <row r="80" spans="1:69" x14ac:dyDescent="0.25">
      <c r="A80" s="276"/>
      <c r="B80" s="276"/>
      <c r="C80" s="276"/>
      <c r="D80" s="276"/>
      <c r="E80" s="276"/>
      <c r="F80" s="276"/>
      <c r="G80" s="276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</row>
    <row r="81" spans="1:69" x14ac:dyDescent="0.25">
      <c r="A81" s="276"/>
      <c r="B81" s="276"/>
      <c r="C81" s="276"/>
      <c r="D81" s="276"/>
      <c r="E81" s="276"/>
      <c r="F81" s="276"/>
      <c r="G81" s="276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</row>
    <row r="82" spans="1:69" x14ac:dyDescent="0.25">
      <c r="A82" s="276"/>
      <c r="B82" s="276"/>
      <c r="C82" s="276"/>
      <c r="D82" s="276"/>
      <c r="E82" s="276"/>
      <c r="F82" s="276"/>
      <c r="G82" s="276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</row>
    <row r="83" spans="1:69" x14ac:dyDescent="0.25">
      <c r="A83" s="276"/>
      <c r="B83" s="276"/>
      <c r="C83" s="276"/>
      <c r="D83" s="276"/>
      <c r="E83" s="276"/>
      <c r="F83" s="276"/>
      <c r="G83" s="276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</row>
    <row r="84" spans="1:69" x14ac:dyDescent="0.25">
      <c r="A84" s="276"/>
      <c r="B84" s="276"/>
      <c r="C84" s="276"/>
      <c r="D84" s="276"/>
      <c r="E84" s="276"/>
      <c r="F84" s="276"/>
      <c r="G84" s="27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</row>
    <row r="85" spans="1:69" x14ac:dyDescent="0.25">
      <c r="A85" s="276"/>
      <c r="B85" s="276"/>
      <c r="C85" s="276"/>
      <c r="D85" s="276"/>
      <c r="E85" s="276"/>
      <c r="F85" s="276"/>
      <c r="G85" s="276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</row>
    <row r="86" spans="1:69" x14ac:dyDescent="0.25">
      <c r="A86" s="276"/>
      <c r="B86" s="276"/>
      <c r="C86" s="276"/>
      <c r="D86" s="276"/>
      <c r="E86" s="276"/>
      <c r="F86" s="276"/>
      <c r="G86" s="276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</row>
    <row r="87" spans="1:69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</row>
    <row r="88" spans="1:69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</row>
    <row r="89" spans="1:69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</row>
    <row r="90" spans="1:69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</row>
    <row r="91" spans="1:69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</row>
    <row r="92" spans="1:69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</row>
    <row r="93" spans="1:69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</row>
    <row r="94" spans="1:69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</row>
    <row r="95" spans="1:69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</row>
    <row r="96" spans="1:69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</row>
    <row r="97" spans="1:69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</row>
    <row r="98" spans="1:69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</row>
    <row r="99" spans="1:69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</row>
    <row r="100" spans="1:69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</row>
    <row r="101" spans="1:69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</row>
    <row r="102" spans="1:69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</row>
    <row r="103" spans="1:69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</row>
    <row r="104" spans="1:69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</row>
    <row r="105" spans="1:69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</row>
    <row r="106" spans="1:69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</row>
    <row r="107" spans="1:69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</row>
    <row r="108" spans="1:69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</row>
    <row r="109" spans="1:69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</row>
    <row r="110" spans="1:69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</row>
    <row r="111" spans="1:69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</row>
    <row r="112" spans="1:69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</row>
    <row r="113" spans="1:69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</row>
    <row r="114" spans="1:69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</row>
    <row r="115" spans="1:69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</row>
    <row r="116" spans="1:69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</row>
    <row r="117" spans="1:69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</row>
    <row r="118" spans="1:69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</row>
    <row r="119" spans="1:69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</row>
    <row r="120" spans="1:69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</row>
    <row r="121" spans="1:69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</row>
    <row r="122" spans="1:69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</row>
    <row r="123" spans="1:69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</row>
    <row r="124" spans="1:69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</row>
    <row r="125" spans="1:69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</row>
    <row r="126" spans="1:69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</row>
    <row r="127" spans="1:69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</row>
    <row r="128" spans="1:69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</row>
    <row r="129" spans="1:69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</row>
    <row r="130" spans="1:69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</row>
    <row r="131" spans="1:69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</row>
    <row r="132" spans="1:69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</row>
    <row r="133" spans="1:69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</row>
    <row r="134" spans="1:69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</row>
    <row r="135" spans="1:69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</row>
    <row r="136" spans="1:69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</row>
    <row r="137" spans="1:69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</row>
    <row r="138" spans="1:69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</row>
    <row r="139" spans="1:69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</row>
    <row r="140" spans="1:69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</row>
    <row r="141" spans="1:69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</row>
    <row r="142" spans="1:69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</row>
    <row r="143" spans="1:69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</row>
    <row r="144" spans="1:69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</row>
    <row r="145" spans="1:69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</row>
    <row r="146" spans="1:69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</row>
    <row r="147" spans="1:69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</row>
    <row r="148" spans="1:69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</row>
    <row r="149" spans="1:69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</row>
    <row r="150" spans="1:69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</row>
    <row r="151" spans="1:69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</row>
    <row r="152" spans="1:69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</row>
    <row r="153" spans="1:69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</row>
    <row r="154" spans="1:69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</row>
    <row r="155" spans="1:69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</row>
    <row r="156" spans="1:69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</row>
    <row r="157" spans="1:69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</row>
    <row r="158" spans="1:69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</row>
    <row r="159" spans="1:69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</row>
    <row r="160" spans="1:69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</row>
    <row r="161" spans="1:69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</row>
    <row r="162" spans="1:69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</row>
    <row r="163" spans="1:69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</row>
    <row r="164" spans="1:69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</row>
    <row r="165" spans="1:69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</row>
    <row r="166" spans="1:69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</row>
    <row r="167" spans="1:69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</row>
    <row r="168" spans="1:69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</row>
    <row r="169" spans="1:69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</row>
    <row r="170" spans="1:69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</row>
    <row r="171" spans="1:69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</row>
    <row r="172" spans="1:69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</row>
    <row r="173" spans="1:69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</row>
    <row r="174" spans="1:69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</row>
    <row r="175" spans="1:69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</row>
    <row r="176" spans="1:69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</row>
    <row r="177" spans="1:69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</row>
    <row r="178" spans="1:69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</row>
    <row r="179" spans="1:69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</row>
    <row r="180" spans="1:69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</row>
    <row r="181" spans="1:69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</row>
    <row r="182" spans="1:69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</row>
    <row r="183" spans="1:69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</row>
    <row r="184" spans="1:69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</row>
    <row r="185" spans="1:69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</row>
    <row r="186" spans="1:69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</row>
    <row r="187" spans="1:69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</row>
    <row r="188" spans="1:69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</row>
    <row r="189" spans="1:69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</row>
    <row r="190" spans="1:69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</row>
    <row r="191" spans="1:69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</row>
    <row r="192" spans="1:69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</row>
    <row r="193" spans="1:69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</row>
    <row r="194" spans="1:69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</row>
    <row r="195" spans="1:69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</row>
    <row r="196" spans="1:69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</row>
    <row r="197" spans="1:69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</row>
    <row r="198" spans="1:69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</row>
    <row r="199" spans="1:69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</row>
    <row r="200" spans="1:69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</row>
    <row r="201" spans="1:69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</row>
    <row r="202" spans="1:69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</row>
    <row r="203" spans="1:69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</row>
    <row r="204" spans="1:69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</row>
    <row r="205" spans="1:69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</row>
    <row r="206" spans="1:69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</row>
    <row r="207" spans="1:69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</row>
    <row r="208" spans="1:69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</row>
    <row r="209" spans="1:69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</row>
    <row r="210" spans="1:69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</row>
    <row r="211" spans="1:69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</row>
    <row r="212" spans="1:69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</row>
    <row r="213" spans="1:69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</row>
    <row r="214" spans="1:69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</row>
    <row r="215" spans="1:69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</row>
    <row r="216" spans="1:69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</row>
    <row r="217" spans="1:69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</row>
    <row r="218" spans="1:69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</row>
    <row r="219" spans="1:69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</row>
    <row r="220" spans="1:69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</row>
    <row r="221" spans="1:69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</row>
    <row r="222" spans="1:69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</row>
    <row r="223" spans="1:69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</row>
    <row r="224" spans="1:69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</row>
    <row r="225" spans="1:69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</row>
    <row r="226" spans="1:69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</row>
    <row r="227" spans="1:69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</row>
    <row r="228" spans="1:69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</row>
    <row r="229" spans="1:69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</row>
    <row r="230" spans="1:69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</row>
    <row r="231" spans="1:69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</row>
    <row r="232" spans="1:69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</row>
    <row r="233" spans="1:69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</row>
  </sheetData>
  <sheetProtection algorithmName="SHA-512" hashValue="4tcKW/U5RngMh7epNiK2qaYNpqpon8i65RhEcrR6uTgouypf0rTzLQtUQogCzznU2v+6tRQVKmbmmI+SfFXOTg==" saltValue="qFj+k8vu27hwIc40SgN2ww==" spinCount="100000" sheet="1" objects="1" scenarios="1" formatCells="0"/>
  <mergeCells count="30">
    <mergeCell ref="I64:J64"/>
    <mergeCell ref="J8:K8"/>
    <mergeCell ref="A72:G86"/>
    <mergeCell ref="A30:B30"/>
    <mergeCell ref="A51:B51"/>
    <mergeCell ref="C51:E51"/>
    <mergeCell ref="C11:C12"/>
    <mergeCell ref="D11:D12"/>
    <mergeCell ref="E11:G11"/>
    <mergeCell ref="C30:E30"/>
    <mergeCell ref="F30:H30"/>
    <mergeCell ref="M11:P11"/>
    <mergeCell ref="F3:H3"/>
    <mergeCell ref="F4:H4"/>
    <mergeCell ref="F5:H5"/>
    <mergeCell ref="F6:H6"/>
    <mergeCell ref="K11:K12"/>
    <mergeCell ref="H11:H12"/>
    <mergeCell ref="I11:I12"/>
    <mergeCell ref="B3:E3"/>
    <mergeCell ref="B4:E4"/>
    <mergeCell ref="B5:E5"/>
    <mergeCell ref="B6:E6"/>
    <mergeCell ref="J11:J12"/>
    <mergeCell ref="X30:Z30"/>
    <mergeCell ref="L30:N30"/>
    <mergeCell ref="O30:Q30"/>
    <mergeCell ref="I30:K30"/>
    <mergeCell ref="R30:T30"/>
    <mergeCell ref="U30:W30"/>
  </mergeCells>
  <conditionalFormatting sqref="K13:K20">
    <cfRule type="cellIs" dxfId="5" priority="9" operator="equal">
      <formula>TRUE</formula>
    </cfRule>
  </conditionalFormatting>
  <conditionalFormatting sqref="P13:P20">
    <cfRule type="containsText" dxfId="4" priority="6" operator="containsText" text="pravda">
      <formula>NOT(ISERROR(SEARCH("pravda",P13)))</formula>
    </cfRule>
    <cfRule type="cellIs" dxfId="3" priority="7" operator="equal">
      <formula>"""pravda"""</formula>
    </cfRule>
    <cfRule type="cellIs" dxfId="2" priority="8" operator="equal">
      <formula>TRUE</formula>
    </cfRule>
  </conditionalFormatting>
  <conditionalFormatting sqref="G26">
    <cfRule type="cellIs" dxfId="1" priority="2" operator="equal">
      <formula>"PRAVDA"</formula>
    </cfRule>
  </conditionalFormatting>
  <conditionalFormatting sqref="E69">
    <cfRule type="cellIs" dxfId="0" priority="1" operator="equal">
      <formula>"PRAVDA"</formula>
    </cfRule>
  </conditionalFormatting>
  <pageMargins left="0.23622047244094491" right="0.23622047244094491" top="0.74803149606299213" bottom="0.74803149606299213" header="0.31496062992125984" footer="0.31496062992125984"/>
  <pageSetup paperSize="8" scale="49" fitToHeight="0" orientation="landscape" cellComments="asDisplayed" r:id="rId1"/>
  <ignoredErrors>
    <ignoredError sqref="W48 T48 Q48 H48 N48 K4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Tab. f) dle MPIN</vt:lpstr>
      <vt:lpstr>Kontrolní tab. fin. plánů SCLLD</vt:lpstr>
      <vt:lpstr>'Kontrolní tab. fin. plánů SCLLD'!Oblast_tisku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Špačková</dc:creator>
  <cp:lastModifiedBy>Partlová Zuzana</cp:lastModifiedBy>
  <cp:lastPrinted>2019-12-03T14:21:36Z</cp:lastPrinted>
  <dcterms:created xsi:type="dcterms:W3CDTF">2016-01-20T12:45:50Z</dcterms:created>
  <dcterms:modified xsi:type="dcterms:W3CDTF">2019-12-19T12:34:10Z</dcterms:modified>
</cp:coreProperties>
</file>