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2\1_zelená infra\2_návrh_zelená infra\přílohy SC 2.2\"/>
    </mc:Choice>
  </mc:AlternateContent>
  <xr:revisionPtr revIDLastSave="0" documentId="13_ncr:1_{D96A6CAB-BEAC-477D-A456-F1DA16FA8136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<sst xmlns="http://schemas.openxmlformats.org/spreadsheetml/2006/main" count="46" uniqueCount="46">
  <si>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</si>
  <si>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</si>
  <si>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</si>
  <si>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</si>
  <si>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</si>
  <si>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</si>
  <si>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</si>
  <si>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</si>
  <si>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</si>
  <si>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</si>
  <si>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</si>
  <si>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</si>
  <si>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</si>
  <si>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</si>
  <si>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</si>
  <si>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</si>
  <si>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</si>
  <si>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</si>
  <si>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</si>
  <si>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</si>
  <si>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</si>
  <si>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</si>
  <si>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</si>
  <si>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</si>
  <si>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</si>
  <si>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 xml:space="preserve">Pravidla pro dělení přímých výdajů mezi oblasti intervence jsou uvedena v kap. 3.2.2 Specifických pravidel. 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</si>
  <si>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</si>
  <si>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</si>
  <si>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</si>
  <si>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</si>
  <si>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</si>
  <si>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</si>
  <si>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</si>
  <si>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</si>
  <si>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</si>
  <si>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</si>
  <si>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</si>
  <si>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</si>
  <si>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</si>
  <si>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</si>
  <si>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</si>
  <si>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</si>
  <si>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</si>
  <si>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63. VÝZVA IROP – ZELENÁ INFRASTRUKTURA – SC 2.2 (MRR)</t>
  </si>
  <si>
    <t>64. VÝZVA IROP – ZELENÁ INFRASTRUKTURA – SC 2.2 (PR)</t>
  </si>
  <si>
    <t>65. VÝZVA IROP – ZELENÁ INFRASTRUKTURA –  SC 2.2 (VRR)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</si>
</sst>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6" t="s">
        <v>19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6" t="s">
        <v>14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4" ht="60.75" customHeight="1" x14ac:dyDescent="0.25">
      <c r="A20" s="88" t="s">
        <v>17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30.6" customHeight="1" x14ac:dyDescent="0.25">
      <c r="A21" s="91" t="s">
        <v>43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 ht="23.25" x14ac:dyDescent="0.25">
      <c r="A22" s="91" t="s">
        <v>44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ht="23.25" x14ac:dyDescent="0.25">
      <c r="A23" s="91" t="s">
        <v>45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ht="20.25" x14ac:dyDescent="0.25">
      <c r="A24" s="90" t="s">
        <v>16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J39"/>
  <sheetViews>
    <sheetView workbookViewId="0">
      <selection activeCell="B1" sqref="B1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10" ht="15.75" x14ac:dyDescent="0.2">
      <c r="B1" s="25" t="s">
        <v>13</v>
      </c>
    </row>
    <row r="4" spans="2:10" x14ac:dyDescent="0.2">
      <c r="B4" s="5" t="s">
        <v>6</v>
      </c>
      <c r="C4" s="46"/>
      <c r="D4" s="6"/>
      <c r="E4" s="6"/>
      <c r="F4" s="6"/>
      <c r="G4" s="6"/>
      <c r="H4" s="7"/>
    </row>
    <row r="5" spans="2:10" x14ac:dyDescent="0.2">
      <c r="B5" s="26" t="s">
        <v>20</v>
      </c>
      <c r="C5" s="62"/>
      <c r="D5" s="43"/>
      <c r="E5" s="27"/>
      <c r="F5" s="27"/>
      <c r="G5" s="27"/>
      <c r="H5" s="8"/>
    </row>
    <row r="6" spans="2:10" x14ac:dyDescent="0.2">
      <c r="B6" s="26" t="s">
        <v>25</v>
      </c>
      <c r="C6" s="62"/>
      <c r="D6" s="43"/>
      <c r="E6" s="43"/>
      <c r="F6" s="27"/>
      <c r="G6" s="27"/>
      <c r="H6" s="8"/>
    </row>
    <row r="7" spans="2:10" x14ac:dyDescent="0.2">
      <c r="B7" s="66" t="s">
        <v>11</v>
      </c>
      <c r="C7" s="63"/>
      <c r="D7" s="64"/>
      <c r="E7" s="9"/>
      <c r="F7" s="9"/>
      <c r="G7" s="9"/>
      <c r="H7" s="10"/>
    </row>
    <row r="10" spans="2:10" ht="25.5" x14ac:dyDescent="0.2">
      <c r="B10" s="24" t="s">
        <v>3</v>
      </c>
      <c r="C10" s="47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">
      <c r="B11" s="4" t="s">
        <v>2</v>
      </c>
      <c r="C11" s="48"/>
      <c r="D11" s="4"/>
      <c r="E11" s="1"/>
      <c r="F11" s="2"/>
      <c r="G11" s="2"/>
      <c r="H11" s="3"/>
    </row>
    <row r="12" spans="2:10" x14ac:dyDescent="0.2">
      <c r="B12" s="72" t="s">
        <v>23</v>
      </c>
      <c r="C12" s="78"/>
      <c r="D12" s="79"/>
      <c r="E12" s="80"/>
      <c r="F12" s="81"/>
      <c r="G12" s="81"/>
      <c r="H12" s="82"/>
    </row>
    <row r="13" spans="2:10" s="33" customFormat="1" ht="38.25" x14ac:dyDescent="0.2">
      <c r="B13" s="28" t="s">
        <v>28</v>
      </c>
      <c r="C13" s="58">
        <v>48</v>
      </c>
      <c r="D13" s="29"/>
      <c r="E13" s="52">
        <v>1000000</v>
      </c>
      <c r="F13" s="30"/>
      <c r="G13" s="31"/>
      <c r="H13" s="32"/>
    </row>
    <row r="14" spans="2:10" s="33" customFormat="1" ht="25.5" x14ac:dyDescent="0.2">
      <c r="B14" s="28" t="s">
        <v>29</v>
      </c>
      <c r="C14" s="58">
        <v>64</v>
      </c>
      <c r="D14" s="29"/>
      <c r="E14" s="52">
        <v>1000000</v>
      </c>
      <c r="F14" s="34"/>
      <c r="G14" s="31"/>
      <c r="H14" s="32"/>
      <c r="J14" s="85"/>
    </row>
    <row r="15" spans="2:10" s="33" customFormat="1" x14ac:dyDescent="0.2">
      <c r="B15" s="28" t="s">
        <v>30</v>
      </c>
      <c r="C15" s="58">
        <v>73</v>
      </c>
      <c r="D15" s="29"/>
      <c r="E15" s="52">
        <v>1000000</v>
      </c>
      <c r="F15" s="34"/>
      <c r="G15" s="31"/>
      <c r="H15" s="32"/>
    </row>
    <row r="16" spans="2:10" s="33" customFormat="1" x14ac:dyDescent="0.2">
      <c r="B16" s="28" t="s">
        <v>31</v>
      </c>
      <c r="C16" s="58">
        <v>77</v>
      </c>
      <c r="D16" s="29"/>
      <c r="E16" s="52">
        <v>1000000</v>
      </c>
      <c r="F16" s="34"/>
      <c r="G16" s="31"/>
      <c r="H16" s="32"/>
    </row>
    <row r="17" spans="2:8" s="33" customFormat="1" ht="13.5" customHeight="1" x14ac:dyDescent="0.2">
      <c r="B17" s="28" t="s">
        <v>42</v>
      </c>
      <c r="C17" s="58">
        <v>79</v>
      </c>
      <c r="D17" s="29"/>
      <c r="E17" s="52">
        <v>1000000</v>
      </c>
      <c r="F17" s="34"/>
      <c r="G17" s="31"/>
      <c r="H17" s="32"/>
    </row>
    <row r="18" spans="2:8" s="33" customFormat="1" x14ac:dyDescent="0.2">
      <c r="B18" s="44" t="s">
        <v>18</v>
      </c>
      <c r="C18" s="59">
        <v>79</v>
      </c>
      <c r="D18" s="29"/>
      <c r="E18" s="53">
        <v>1000000</v>
      </c>
      <c r="F18" s="34"/>
      <c r="G18" s="31"/>
      <c r="H18" s="32"/>
    </row>
    <row r="19" spans="2:8" s="33" customFormat="1" x14ac:dyDescent="0.2">
      <c r="B19" s="68" t="s">
        <v>21</v>
      </c>
      <c r="C19" s="59">
        <v>79</v>
      </c>
      <c r="D19" s="83"/>
      <c r="E19" s="52">
        <v>500000</v>
      </c>
      <c r="F19" s="11">
        <v>0.1</v>
      </c>
      <c r="G19" s="67">
        <f>E19/$E$39</f>
        <v>6.2305295950155763E-2</v>
      </c>
      <c r="H19" s="32"/>
    </row>
    <row r="20" spans="2:8" s="33" customFormat="1" x14ac:dyDescent="0.2">
      <c r="B20" s="68" t="s">
        <v>22</v>
      </c>
      <c r="C20" s="59">
        <v>79</v>
      </c>
      <c r="D20" s="83"/>
      <c r="E20" s="54">
        <v>500000</v>
      </c>
      <c r="F20" s="65">
        <v>0.15</v>
      </c>
      <c r="G20" s="67">
        <f>E20/$E$39</f>
        <v>6.2305295950155763E-2</v>
      </c>
      <c r="H20" s="3"/>
    </row>
    <row r="21" spans="2:8" s="33" customFormat="1" x14ac:dyDescent="0.2">
      <c r="B21" s="69" t="s">
        <v>26</v>
      </c>
      <c r="C21" s="61"/>
      <c r="D21" s="84"/>
      <c r="E21" s="13">
        <f>E19+E20</f>
        <v>1000000</v>
      </c>
      <c r="F21" s="70">
        <v>0.15</v>
      </c>
      <c r="G21" s="15">
        <f>E21/$E$39</f>
        <v>0.12461059190031153</v>
      </c>
      <c r="H21" s="71"/>
    </row>
    <row r="22" spans="2:8" s="33" customFormat="1" x14ac:dyDescent="0.2">
      <c r="B22" s="72" t="s">
        <v>24</v>
      </c>
      <c r="C22" s="73"/>
      <c r="D22" s="74"/>
      <c r="E22" s="75"/>
      <c r="F22" s="76"/>
      <c r="G22" s="74"/>
      <c r="H22" s="77"/>
    </row>
    <row r="23" spans="2:8" s="33" customFormat="1" x14ac:dyDescent="0.2">
      <c r="B23" s="68" t="s">
        <v>27</v>
      </c>
      <c r="C23" s="59">
        <v>79</v>
      </c>
      <c r="D23" s="83"/>
      <c r="E23" s="54">
        <v>500000</v>
      </c>
      <c r="F23" s="11">
        <v>0.1</v>
      </c>
      <c r="G23" s="67">
        <f>E23/$E$39</f>
        <v>6.2305295950155763E-2</v>
      </c>
      <c r="H23" s="32"/>
    </row>
    <row r="24" spans="2:8" x14ac:dyDescent="0.2">
      <c r="C24" s="60"/>
      <c r="E24" s="55"/>
    </row>
    <row r="25" spans="2:8" x14ac:dyDescent="0.2">
      <c r="B25" s="12" t="s">
        <v>37</v>
      </c>
      <c r="C25" s="61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">
      <c r="B26" s="12" t="s">
        <v>38</v>
      </c>
      <c r="C26" s="61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">
      <c r="B27" s="12" t="s">
        <v>39</v>
      </c>
      <c r="C27" s="61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">
      <c r="B28" s="12" t="s">
        <v>40</v>
      </c>
      <c r="C28" s="61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">
      <c r="B29" s="12" t="s">
        <v>41</v>
      </c>
      <c r="C29" s="61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">
      <c r="B30" s="16" t="s">
        <v>0</v>
      </c>
      <c r="C30" s="50"/>
      <c r="D30" s="16"/>
      <c r="E30" s="56">
        <f>SUM(E25:E29)</f>
        <v>7500000</v>
      </c>
      <c r="F30" s="17"/>
      <c r="G30" s="18"/>
      <c r="H30" s="18"/>
    </row>
    <row r="31" spans="2:8" x14ac:dyDescent="0.2">
      <c r="E31" s="55"/>
    </row>
    <row r="32" spans="2:8" x14ac:dyDescent="0.2">
      <c r="B32" s="16" t="s">
        <v>10</v>
      </c>
      <c r="C32" s="50"/>
      <c r="D32" s="16"/>
      <c r="E32" s="56">
        <f>E30*0.07</f>
        <v>525000</v>
      </c>
      <c r="F32" s="17"/>
      <c r="G32" s="18"/>
      <c r="H32" s="18"/>
    </row>
    <row r="33" spans="2:8" x14ac:dyDescent="0.2">
      <c r="E33" s="55"/>
    </row>
    <row r="34" spans="2:8" x14ac:dyDescent="0.2">
      <c r="B34" s="12" t="s">
        <v>32</v>
      </c>
      <c r="C34" s="49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">
      <c r="B35" s="12" t="s">
        <v>33</v>
      </c>
      <c r="C35" s="49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">
      <c r="B36" s="12" t="s">
        <v>34</v>
      </c>
      <c r="C36" s="49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">
      <c r="B37" s="12" t="s">
        <v>35</v>
      </c>
      <c r="C37" s="49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">
      <c r="B38" s="12" t="s">
        <v>36</v>
      </c>
      <c r="C38" s="49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">
      <c r="B39" s="20" t="s">
        <v>1</v>
      </c>
      <c r="C39" s="51"/>
      <c r="D39" s="19"/>
      <c r="E39" s="57">
        <f>E30+E32</f>
        <v>8025000</v>
      </c>
      <c r="F39" s="21"/>
      <c r="G39" s="22"/>
      <c r="H39" s="23">
        <f t="shared" si="3"/>
        <v>1</v>
      </c>
    </row>
  </sheetData>
  <sheetProtection algorithmName="SHA-512" hashValue="+2CoK3OHdFHbqUROwTLLs2u9hvbqhyJqSGNS+K2XMbMjRa4/HSZ/nMlMU3btXHfyYFHO+mx+dcmkHFzEVAf/UA==" saltValue="hsZbTUe19qMXZNgmzm6/5g==" spinCount="100000" sheet="1" objects="1" scenarios="1"/>
  <protectedRanges>
    <protectedRange sqref="D23:E23 D13:E20" name="Oblast1"/>
  </protectedRanges>
  <conditionalFormatting sqref="G23">
    <cfRule type="expression" dxfId="3" priority="3">
      <formula>G23&gt;F23</formula>
    </cfRule>
    <cfRule type="expression" dxfId="2" priority="5">
      <formula>G23&lt;=F23</formula>
    </cfRule>
  </conditionalFormatting>
  <conditionalFormatting sqref="G19:G21">
    <cfRule type="expression" dxfId="1" priority="1">
      <formula>G19&gt;F19</formula>
    </cfRule>
    <cfRule type="expression" dxfId="0" priority="2">
      <formula>G19&lt;=F19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2023-03-08T15:25:08Z</dcterms:modified>
</cp:coreProperties>
</file>